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2" activeTab="4"/>
  </bookViews>
  <sheets>
    <sheet name="1、部门预算汇总表" sheetId="1" r:id="rId1"/>
    <sheet name="2、财政拨款收支总表" sheetId="2" r:id="rId2"/>
    <sheet name="3、一般公共预算支出表" sheetId="3" r:id="rId3"/>
    <sheet name="4、一般公共预算基本支出" sheetId="4" r:id="rId4"/>
    <sheet name="5、三公经费预算统计表" sheetId="5" r:id="rId5"/>
    <sheet name="6、政府性基金预算表" sheetId="6" r:id="rId6"/>
    <sheet name="7、收支预算总表" sheetId="7" r:id="rId7"/>
    <sheet name="8、收入总表" sheetId="8" r:id="rId8"/>
    <sheet name="9、支出预算总表" sheetId="9" r:id="rId9"/>
  </sheets>
  <definedNames>
    <definedName name="_xlnm.Print_Area" localSheetId="0">'1、部门预算汇总表'!$A$1:$AG$39</definedName>
    <definedName name="_xlnm.Print_Area" localSheetId="1">'2、财政拨款收支总表'!$A$1:$D$20</definedName>
    <definedName name="_xlnm.Print_Area" localSheetId="2">'3、一般公共预算支出表'!$A$1:$S$148</definedName>
    <definedName name="_xlnm.Print_Area" localSheetId="3">'4、一般公共预算基本支出'!$A$1:$U$132</definedName>
    <definedName name="_xlnm.Print_Area" localSheetId="5">'6、政府性基金预算表'!$A$1:$L$39</definedName>
    <definedName name="_xlnm.Print_Area" localSheetId="6">'7、收支预算总表'!$A$1:$U$27</definedName>
    <definedName name="_xlnm.Print_Area" localSheetId="7">'8、收入总表'!$A$1:$C$23</definedName>
    <definedName name="_xlnm.Print_Area" localSheetId="8">'9、支出预算总表'!$A$1:$R$17</definedName>
    <definedName name="_xlnm.Print_Titles" localSheetId="0">'1、部门预算汇总表'!$1:$7</definedName>
    <definedName name="_xlnm.Print_Titles" localSheetId="1">'2、财政拨款收支总表'!$1:$8</definedName>
    <definedName name="_xlnm.Print_Titles" localSheetId="2">'3、一般公共预算支出表'!$1:$8</definedName>
    <definedName name="_xlnm.Print_Titles" localSheetId="3">'4、一般公共预算基本支出'!$1:$8</definedName>
    <definedName name="_xlnm.Print_Titles" localSheetId="5">'6、政府性基金预算表'!$1:$7</definedName>
    <definedName name="_xlnm.Print_Titles" localSheetId="6">'7、收支预算总表'!$1:$7</definedName>
    <definedName name="_xlnm.Print_Titles" localSheetId="7">'8、收入总表'!$1:$6</definedName>
    <definedName name="_xlnm.Print_Titles" localSheetId="8">'9、支出预算总表'!$1:$2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<sst xmlns="http://schemas.openxmlformats.org/spreadsheetml/2006/main" count="1439" uniqueCount="186">
  <si>
    <t>04</t>
  </si>
  <si>
    <t>08</t>
  </si>
  <si>
    <t>社会保险基金安排</t>
  </si>
  <si>
    <t>收入</t>
  </si>
  <si>
    <t xml:space="preserve">  规范津贴补贴(离退)</t>
  </si>
  <si>
    <t>其他支出</t>
  </si>
  <si>
    <t>人员</t>
  </si>
  <si>
    <t>预算科目（单位）</t>
  </si>
  <si>
    <t>经费拨款</t>
  </si>
  <si>
    <t>缴入财政专户的行政事业性收费安排</t>
  </si>
  <si>
    <t xml:space="preserve">  在职人员基本工资</t>
  </si>
  <si>
    <t>水资源费及广告收入安排</t>
  </si>
  <si>
    <t>99</t>
  </si>
  <si>
    <t xml:space="preserve">  其他资本性支出</t>
  </si>
  <si>
    <t>民政系统</t>
  </si>
  <si>
    <t>公共财政预算支出</t>
  </si>
  <si>
    <t xml:space="preserve">  工伤保险</t>
  </si>
  <si>
    <t xml:space="preserve">  生育保险</t>
  </si>
  <si>
    <t>支                        出</t>
  </si>
  <si>
    <t xml:space="preserve">      许昌市民政局</t>
  </si>
  <si>
    <t xml:space="preserve">  规范后保留国家规定津贴补贴(在职)</t>
  </si>
  <si>
    <t>501005</t>
  </si>
  <si>
    <t>一般公务用车和执法执</t>
  </si>
  <si>
    <t>501001</t>
  </si>
  <si>
    <t>公共财政预算</t>
  </si>
  <si>
    <t>2016年经费拨款收支总表</t>
  </si>
  <si>
    <t>自收自支</t>
  </si>
  <si>
    <t>收                             入</t>
  </si>
  <si>
    <t xml:space="preserve">      中国福利彩票许昌市发行中心</t>
  </si>
  <si>
    <t>遗属</t>
  </si>
  <si>
    <t>部门预算支出</t>
  </si>
  <si>
    <t xml:space="preserve">部门结余资金安排 </t>
  </si>
  <si>
    <t>收 入 合 计</t>
  </si>
  <si>
    <t>其他资本性支出</t>
  </si>
  <si>
    <t>基金及附加安排</t>
  </si>
  <si>
    <t>上级提前下达专项补助</t>
  </si>
  <si>
    <t>2016年部门预算汇总表</t>
  </si>
  <si>
    <t xml:space="preserve">  其他支出</t>
  </si>
  <si>
    <t>合计</t>
  </si>
  <si>
    <t>离休人员</t>
  </si>
  <si>
    <t>208</t>
  </si>
  <si>
    <t>8、事业发展专项支出</t>
  </si>
  <si>
    <t>商品服务支出（项目）</t>
  </si>
  <si>
    <t xml:space="preserve">  养老保险金</t>
  </si>
  <si>
    <t>债务利息支出</t>
  </si>
  <si>
    <t>2016年政府性基金预算表</t>
  </si>
  <si>
    <t xml:space="preserve">  预增发工资(离退)</t>
  </si>
  <si>
    <t>对企事业单位的补贴</t>
  </si>
  <si>
    <t>07</t>
  </si>
  <si>
    <t xml:space="preserve">  规范津贴补贴(在职)</t>
  </si>
  <si>
    <t>3、对企事业单位的补贴</t>
  </si>
  <si>
    <t xml:space="preserve">      许昌市救助管理站</t>
  </si>
  <si>
    <t xml:space="preserve">  绩效工资</t>
  </si>
  <si>
    <t xml:space="preserve">  收  入  合  计</t>
  </si>
  <si>
    <t>经费包括因公出国（境）费、公务用车购置及运行费和公务接待费。（1）</t>
  </si>
  <si>
    <t>金　额</t>
  </si>
  <si>
    <t>1、工资福利支出</t>
  </si>
  <si>
    <t>科目名称</t>
  </si>
  <si>
    <t xml:space="preserve">      许昌市按摩医院</t>
  </si>
  <si>
    <t>2、其他资本性支出</t>
  </si>
  <si>
    <t>公务用车购置费及租用费、燃料费、维修费、过路过桥费、保险费、安全奖</t>
  </si>
  <si>
    <t xml:space="preserve">  公务用车运行维护费</t>
  </si>
  <si>
    <t>10</t>
  </si>
  <si>
    <t xml:space="preserve">  绩效工资(退休)</t>
  </si>
  <si>
    <t>项            目</t>
  </si>
  <si>
    <t>对个人家庭补助支出</t>
  </si>
  <si>
    <t>2016年收入预算总表</t>
  </si>
  <si>
    <t>229</t>
  </si>
  <si>
    <t>项目</t>
  </si>
  <si>
    <t>2016年收支预算总表</t>
  </si>
  <si>
    <t xml:space="preserve">  其他对个人和家庭补助支出</t>
  </si>
  <si>
    <t>501006</t>
  </si>
  <si>
    <t>501002</t>
  </si>
  <si>
    <t xml:space="preserve">  规范后保留国家规定津贴补贴(离退)</t>
  </si>
  <si>
    <t>类</t>
  </si>
  <si>
    <t>3、商品服务支出</t>
  </si>
  <si>
    <t xml:space="preserve">  其他工资福利支出</t>
  </si>
  <si>
    <t>差额补贴</t>
  </si>
  <si>
    <t>国有资源（资产）有偿使用收入安排</t>
  </si>
  <si>
    <t>2、对个人和家庭的补助</t>
  </si>
  <si>
    <t>2016年“三公”经费预算表</t>
  </si>
  <si>
    <t>单位代码</t>
  </si>
  <si>
    <t>经费拨款安排</t>
  </si>
  <si>
    <t>其中：（1）公务用车运行维护费</t>
  </si>
  <si>
    <t xml:space="preserve">  规范后保留国家规定津贴补贴（离退）</t>
  </si>
  <si>
    <t>3、对个人和家庭的补助</t>
  </si>
  <si>
    <t xml:space="preserve">  民政管理事务</t>
  </si>
  <si>
    <t xml:space="preserve">  预增发工资(在职)</t>
  </si>
  <si>
    <t>2、公务接待费</t>
  </si>
  <si>
    <t xml:space="preserve">      （2）公务用车购置</t>
  </si>
  <si>
    <t>1、因公出国（境）费用</t>
  </si>
  <si>
    <t>部门预算总计</t>
  </si>
  <si>
    <t xml:space="preserve">  遗属补助</t>
  </si>
  <si>
    <t xml:space="preserve">    民政系统</t>
  </si>
  <si>
    <t>02</t>
  </si>
  <si>
    <t>小计</t>
  </si>
  <si>
    <t>工资福利支出</t>
  </si>
  <si>
    <t>项                    目</t>
  </si>
  <si>
    <t xml:space="preserve">  公务员医疗保险</t>
  </si>
  <si>
    <t>501014</t>
  </si>
  <si>
    <t xml:space="preserve">  绩效工资(在职)</t>
  </si>
  <si>
    <t>7、公务用车购置</t>
  </si>
  <si>
    <t xml:space="preserve">  行政事业单位离退休</t>
  </si>
  <si>
    <t>支出</t>
  </si>
  <si>
    <t xml:space="preserve">      许昌市殡仪馆</t>
  </si>
  <si>
    <t>支出项目</t>
  </si>
  <si>
    <t>一般公共预算</t>
  </si>
  <si>
    <t>行号</t>
  </si>
  <si>
    <t xml:space="preserve">  工会经费</t>
  </si>
  <si>
    <t xml:space="preserve">      许昌市烈士陵园管理处</t>
  </si>
  <si>
    <t>501003</t>
  </si>
  <si>
    <t>501007</t>
  </si>
  <si>
    <t>本年支出小计</t>
  </si>
  <si>
    <t>基金</t>
  </si>
  <si>
    <t>励费用等支出，公务用车指用于履行公务的机动车辆，包括领导干部专车、</t>
  </si>
  <si>
    <t>部门结余资金安排</t>
  </si>
  <si>
    <t>3、公务用车费</t>
  </si>
  <si>
    <t>**</t>
  </si>
  <si>
    <t>政府住房基金收入安排</t>
  </si>
  <si>
    <t>2、商品服务支出</t>
  </si>
  <si>
    <t>食补助费、杂费、培训费等支出。（2）公务用车购置及运行费，指单位</t>
  </si>
  <si>
    <t>20</t>
  </si>
  <si>
    <t>行政全额</t>
  </si>
  <si>
    <t>缴入国库的行政事业性收费收入安排</t>
  </si>
  <si>
    <t>单位：百元</t>
  </si>
  <si>
    <t>商品和服务支出</t>
  </si>
  <si>
    <t xml:space="preserve">  失业保险</t>
  </si>
  <si>
    <t xml:space="preserve">  社会福利</t>
  </si>
  <si>
    <t xml:space="preserve">  医疗保险</t>
  </si>
  <si>
    <t>项</t>
  </si>
  <si>
    <t>缴入财政专户的行政事业性收费</t>
  </si>
  <si>
    <t>注：按照党中央、国务院有关规定及部门预算管理有关规定，“三公”</t>
  </si>
  <si>
    <t>2016年一般公共预算基本支出表</t>
  </si>
  <si>
    <t>社会保障和就业支出</t>
  </si>
  <si>
    <t>款</t>
  </si>
  <si>
    <t xml:space="preserve">  会议接待费</t>
  </si>
  <si>
    <t xml:space="preserve">  临时救助</t>
  </si>
  <si>
    <t xml:space="preserve">  抚恤</t>
  </si>
  <si>
    <t>因公出国（境）费，指单位工作人员公务出国（境）的住宿费、旅费、伙</t>
  </si>
  <si>
    <t xml:space="preserve">  文明奖(离退)</t>
  </si>
  <si>
    <t>2016年支出预算总表</t>
  </si>
  <si>
    <t>05</t>
  </si>
  <si>
    <t xml:space="preserve">  公务费</t>
  </si>
  <si>
    <t>01</t>
  </si>
  <si>
    <t>管理方式</t>
  </si>
  <si>
    <t xml:space="preserve">  住房公积金</t>
  </si>
  <si>
    <t>总计</t>
  </si>
  <si>
    <t>1、商品和服务支出(项目)</t>
  </si>
  <si>
    <t xml:space="preserve">  商品和服务支出(项目)</t>
  </si>
  <si>
    <t xml:space="preserve">  水电暖补贴</t>
  </si>
  <si>
    <t>2016年一般公共预算支出表</t>
  </si>
  <si>
    <t xml:space="preserve">  彩票发行销售机构业务费安排的支出</t>
  </si>
  <si>
    <t>事业全额</t>
  </si>
  <si>
    <t>排污费安排</t>
  </si>
  <si>
    <t>501008</t>
  </si>
  <si>
    <t>501004</t>
  </si>
  <si>
    <t xml:space="preserve">  年终一次性奖金</t>
  </si>
  <si>
    <t xml:space="preserve">  规范津贴补贴(退休）</t>
  </si>
  <si>
    <t xml:space="preserve">  离退休人员基本工资</t>
  </si>
  <si>
    <t>二、项目支出</t>
  </si>
  <si>
    <t>4、转移性支出</t>
  </si>
  <si>
    <t>教育附加安排</t>
  </si>
  <si>
    <t>支 出 合 计</t>
  </si>
  <si>
    <t>其他收入安排</t>
  </si>
  <si>
    <t>共计</t>
  </si>
  <si>
    <t>转移性支出</t>
  </si>
  <si>
    <t>对个人和家庭补助支出</t>
  </si>
  <si>
    <t>编制人数</t>
  </si>
  <si>
    <t xml:space="preserve">上级提前下达专项补助（公共财政预算）
</t>
  </si>
  <si>
    <t>6、其他支出</t>
  </si>
  <si>
    <t>在职人员</t>
  </si>
  <si>
    <t>“三公”经费预算数</t>
  </si>
  <si>
    <t>缴入国库的行政事业性收费安排</t>
  </si>
  <si>
    <t>一、基本支出</t>
  </si>
  <si>
    <t>基金预算</t>
  </si>
  <si>
    <t>退休人员</t>
  </si>
  <si>
    <t xml:space="preserve">      许昌市社会福利院</t>
  </si>
  <si>
    <t xml:space="preserve">  职工教育经费</t>
  </si>
  <si>
    <t xml:space="preserve">      许昌市殡葬管理所</t>
  </si>
  <si>
    <t>罚没收入安排</t>
  </si>
  <si>
    <t>商品和服务支出(项目)</t>
  </si>
  <si>
    <t xml:space="preserve">      许昌市低收入家庭认定指导中心</t>
  </si>
  <si>
    <t xml:space="preserve">  文明奖(在职)</t>
  </si>
  <si>
    <t xml:space="preserve">  职工福利费</t>
  </si>
  <si>
    <t>5、债务利息支出</t>
  </si>
  <si>
    <t>科目编码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</si>
</sst>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_);[Red]\(0\)"/>
    <numFmt numFmtId="181" formatCode="* #,##0.00;* \-#,##0.00;* &quot;&quot;??;@"/>
    <numFmt numFmtId="182" formatCode="#,##0.0_);[Red]\(#,##0.0\)"/>
    <numFmt numFmtId="183" formatCode="#,##0.0_ "/>
    <numFmt numFmtId="184" formatCode="#,##0.0"/>
    <numFmt numFmtId="185" formatCode="#,##0.0000"/>
    <numFmt numFmtId="186" formatCode=";;"/>
  </numFmts>
  <fonts count="1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0"/>
      <name val="黑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15" applyFont="1" applyFill="1" applyAlignment="1">
      <alignment horizontal="center" vertical="center"/>
    </xf>
    <xf numFmtId="180" fontId="0" fillId="0" borderId="0" xfId="19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1" xfId="0" applyNumberFormat="1" applyFont="1" applyFill="1" applyBorder="1" applyAlignment="1" applyProtection="1">
      <alignment horizontal="centerContinuous"/>
      <protection/>
    </xf>
    <xf numFmtId="0" fontId="0" fillId="0" borderId="2" xfId="19" applyNumberFormat="1" applyFont="1" applyFill="1" applyBorder="1" applyAlignment="1" applyProtection="1">
      <alignment horizontal="centerContinuous" vertical="center"/>
      <protection/>
    </xf>
    <xf numFmtId="0" fontId="0" fillId="0" borderId="3" xfId="19" applyNumberFormat="1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>
      <alignment horizontal="center" vertical="center"/>
    </xf>
    <xf numFmtId="180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Alignment="1" applyProtection="1">
      <alignment vertical="center" wrapText="1"/>
      <protection/>
    </xf>
    <xf numFmtId="181" fontId="5" fillId="0" borderId="0" xfId="0" applyNumberFormat="1" applyFont="1" applyFill="1" applyAlignment="1" applyProtection="1">
      <alignment horizontal="right" vertical="center"/>
      <protection/>
    </xf>
    <xf numFmtId="182" fontId="5" fillId="0" borderId="0" xfId="0" applyNumberFormat="1" applyFont="1" applyFill="1" applyAlignment="1" applyProtection="1">
      <alignment vertical="center"/>
      <protection/>
    </xf>
    <xf numFmtId="181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2" fontId="5" fillId="0" borderId="0" xfId="0" applyNumberFormat="1" applyFont="1" applyFill="1" applyAlignment="1" applyProtection="1">
      <alignment horizontal="right" vertical="center"/>
      <protection/>
    </xf>
    <xf numFmtId="181" fontId="5" fillId="0" borderId="5" xfId="0" applyNumberFormat="1" applyFont="1" applyFill="1" applyBorder="1" applyAlignment="1" applyProtection="1">
      <alignment horizontal="centerContinuous" vertical="center"/>
      <protection/>
    </xf>
    <xf numFmtId="184" fontId="5" fillId="0" borderId="1" xfId="0" applyNumberFormat="1" applyFont="1" applyFill="1" applyBorder="1" applyAlignment="1">
      <alignment horizontal="left" vertical="center"/>
    </xf>
    <xf numFmtId="2" fontId="5" fillId="0" borderId="4" xfId="0" applyNumberFormat="1" applyFont="1" applyFill="1" applyBorder="1" applyAlignment="1">
      <alignment horizontal="right" vertical="center" wrapText="1"/>
    </xf>
    <xf numFmtId="0" fontId="7" fillId="0" borderId="0" xfId="0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184" fontId="5" fillId="0" borderId="2" xfId="0" applyNumberFormat="1" applyFont="1" applyFill="1" applyBorder="1" applyAlignment="1">
      <alignment horizontal="left" vertical="center"/>
    </xf>
    <xf numFmtId="184" fontId="5" fillId="0" borderId="2" xfId="0" applyNumberFormat="1" applyFont="1" applyFill="1" applyBorder="1" applyAlignment="1" applyProtection="1">
      <alignment vertical="center"/>
      <protection/>
    </xf>
    <xf numFmtId="2" fontId="5" fillId="0" borderId="6" xfId="0" applyNumberFormat="1" applyFont="1" applyFill="1" applyBorder="1" applyAlignment="1" applyProtection="1">
      <alignment horizontal="right" vertical="center" wrapText="1"/>
      <protection/>
    </xf>
    <xf numFmtId="184" fontId="5" fillId="0" borderId="2" xfId="0" applyNumberFormat="1" applyFont="1" applyFill="1" applyBorder="1" applyAlignment="1" applyProtection="1">
      <alignment horizontal="left" vertical="center"/>
      <protection/>
    </xf>
    <xf numFmtId="184" fontId="5" fillId="0" borderId="7" xfId="0" applyNumberFormat="1" applyFont="1" applyFill="1" applyBorder="1" applyAlignment="1" applyProtection="1">
      <alignment horizontal="left" vertical="center"/>
      <protection/>
    </xf>
    <xf numFmtId="184" fontId="5" fillId="0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right" vertical="center" wrapText="1"/>
    </xf>
    <xf numFmtId="0" fontId="7" fillId="0" borderId="0" xfId="0" applyAlignment="1">
      <alignment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0" borderId="0" xfId="0" applyNumberFormat="1" applyFont="1" applyFill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right"/>
      <protection/>
    </xf>
    <xf numFmtId="0" fontId="10" fillId="0" borderId="8" xfId="0" applyNumberFormat="1" applyFont="1" applyFill="1" applyBorder="1" applyAlignment="1" applyProtection="1">
      <alignment horizontal="centerContinuous" vertical="center"/>
      <protection/>
    </xf>
    <xf numFmtId="0" fontId="10" fillId="0" borderId="7" xfId="0" applyNumberFormat="1" applyFont="1" applyFill="1" applyBorder="1" applyAlignment="1" applyProtection="1">
      <alignment horizontal="centerContinuous" vertical="center"/>
      <protection/>
    </xf>
    <xf numFmtId="0" fontId="10" fillId="0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Continuous" vertical="center"/>
      <protection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182" fontId="5" fillId="0" borderId="0" xfId="0" applyNumberFormat="1" applyFont="1" applyFill="1" applyAlignment="1" applyProtection="1">
      <alignment horizontal="centerContinuous" vertical="center"/>
      <protection/>
    </xf>
    <xf numFmtId="182" fontId="5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right" vertical="center" wrapText="1"/>
    </xf>
    <xf numFmtId="2" fontId="5" fillId="0" borderId="5" xfId="0" applyNumberFormat="1" applyFont="1" applyFill="1" applyBorder="1" applyAlignment="1" applyProtection="1">
      <alignment horizontal="right" vertical="center" wrapText="1"/>
      <protection/>
    </xf>
    <xf numFmtId="2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Border="1" applyAlignment="1">
      <alignment horizontal="left" vertical="center" wrapText="1"/>
    </xf>
    <xf numFmtId="2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81" fontId="5" fillId="0" borderId="8" xfId="0" applyNumberFormat="1" applyFont="1" applyFill="1" applyBorder="1" applyAlignment="1" applyProtection="1">
      <alignment horizontal="center" vertical="center" wrapText="1"/>
      <protection/>
    </xf>
    <xf numFmtId="2" fontId="0" fillId="0" borderId="5" xfId="0" applyNumberFormat="1" applyFill="1" applyBorder="1" applyAlignment="1">
      <alignment horizontal="right" vertical="center" wrapText="1"/>
    </xf>
    <xf numFmtId="2" fontId="5" fillId="0" borderId="9" xfId="0" applyNumberFormat="1" applyFont="1" applyFill="1" applyBorder="1" applyAlignment="1">
      <alignment horizontal="right" vertical="center" wrapText="1"/>
    </xf>
    <xf numFmtId="184" fontId="5" fillId="0" borderId="8" xfId="0" applyNumberFormat="1" applyFont="1" applyFill="1" applyBorder="1" applyAlignment="1" applyProtection="1">
      <alignment horizontal="left" vertical="center"/>
      <protection/>
    </xf>
    <xf numFmtId="2" fontId="5" fillId="0" borderId="5" xfId="0" applyNumberFormat="1" applyFont="1" applyFill="1" applyBorder="1" applyAlignment="1">
      <alignment horizontal="right" vertical="center"/>
    </xf>
    <xf numFmtId="184" fontId="5" fillId="0" borderId="5" xfId="0" applyNumberFormat="1" applyFont="1" applyFill="1" applyBorder="1" applyAlignment="1">
      <alignment horizontal="left" vertical="center"/>
    </xf>
    <xf numFmtId="182" fontId="5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center"/>
    </xf>
    <xf numFmtId="0" fontId="11" fillId="0" borderId="0" xfId="0" applyFill="1" applyAlignment="1">
      <alignment vertical="center"/>
    </xf>
    <xf numFmtId="184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81" fontId="5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" xfId="19" applyNumberFormat="1" applyFont="1" applyFill="1" applyBorder="1" applyAlignment="1" applyProtection="1">
      <alignment horizontal="centerContinuous" vertical="center"/>
      <protection/>
    </xf>
    <xf numFmtId="0" fontId="0" fillId="0" borderId="12" xfId="19" applyNumberFormat="1" applyFont="1" applyFill="1" applyBorder="1" applyAlignment="1" applyProtection="1">
      <alignment horizontal="centerContinuous" vertical="center"/>
      <protection/>
    </xf>
    <xf numFmtId="0" fontId="0" fillId="0" borderId="1" xfId="19" applyNumberFormat="1" applyFont="1" applyFill="1" applyBorder="1" applyAlignment="1" applyProtection="1">
      <alignment horizontal="centerContinuous" vertical="center"/>
      <protection/>
    </xf>
    <xf numFmtId="0" fontId="0" fillId="0" borderId="6" xfId="0" applyFont="1" applyFill="1" applyBorder="1" applyAlignment="1">
      <alignment horizontal="center" vertical="center"/>
    </xf>
    <xf numFmtId="49" fontId="0" fillId="0" borderId="0" xfId="19" applyNumberFormat="1" applyFont="1" applyFill="1" applyAlignment="1" applyProtection="1">
      <alignment horizontal="centerContinuous" vertical="center"/>
      <protection/>
    </xf>
    <xf numFmtId="49" fontId="5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Fill="1" applyBorder="1" applyAlignment="1">
      <alignment horizontal="center" vertical="center" wrapText="1"/>
    </xf>
    <xf numFmtId="181" fontId="5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181" fontId="5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Border="1" applyAlignment="1">
      <alignment/>
    </xf>
    <xf numFmtId="0" fontId="7" fillId="0" borderId="7" xfId="0" applyBorder="1" applyAlignment="1">
      <alignment vertical="center"/>
    </xf>
    <xf numFmtId="3" fontId="5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7" xfId="0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horizontal="right" vertical="center"/>
      <protection/>
    </xf>
    <xf numFmtId="2" fontId="5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181" fontId="5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/>
    </xf>
    <xf numFmtId="0" fontId="0" fillId="0" borderId="9" xfId="19" applyNumberFormat="1" applyFont="1" applyFill="1" applyBorder="1" applyAlignment="1" applyProtection="1">
      <alignment horizontal="centerContinuous" vertical="center"/>
      <protection/>
    </xf>
    <xf numFmtId="0" fontId="0" fillId="0" borderId="11" xfId="19" applyNumberFormat="1" applyFont="1" applyFill="1" applyBorder="1" applyAlignment="1" applyProtection="1">
      <alignment horizontal="centerContinuous" vertical="center"/>
      <protection/>
    </xf>
    <xf numFmtId="182" fontId="5" fillId="0" borderId="0" xfId="0" applyNumberFormat="1" applyFont="1" applyFill="1" applyAlignment="1" applyProtection="1">
      <alignment horizontal="right"/>
      <protection/>
    </xf>
    <xf numFmtId="1" fontId="0" fillId="0" borderId="2" xfId="0" applyNumberFormat="1" applyFont="1" applyFill="1" applyBorder="1" applyAlignment="1" applyProtection="1">
      <alignment horizontal="right" vertical="center"/>
      <protection/>
    </xf>
    <xf numFmtId="1" fontId="0" fillId="0" borderId="8" xfId="0" applyNumberFormat="1" applyFont="1" applyFill="1" applyBorder="1" applyAlignment="1" applyProtection="1">
      <alignment horizontal="right" vertical="center"/>
      <protection/>
    </xf>
    <xf numFmtId="49" fontId="0" fillId="0" borderId="8" xfId="0" applyNumberFormat="1" applyFont="1" applyFill="1" applyBorder="1" applyAlignment="1" applyProtection="1">
      <alignment vertical="center"/>
      <protection/>
    </xf>
    <xf numFmtId="1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horizontal="right" vertical="center"/>
      <protection/>
    </xf>
    <xf numFmtId="1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2" fontId="5" fillId="0" borderId="4" xfId="0" applyNumberFormat="1" applyFont="1" applyFill="1" applyBorder="1" applyAlignment="1" applyProtection="1">
      <alignment horizontal="right" vertical="center" wrapText="1"/>
      <protection/>
    </xf>
    <xf numFmtId="2" fontId="5" fillId="0" borderId="5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3" fontId="5" fillId="0" borderId="5" xfId="0" applyNumberFormat="1" applyFont="1" applyFill="1" applyBorder="1" applyAlignment="1" applyProtection="1">
      <alignment horizontal="right" vertical="center"/>
      <protection/>
    </xf>
    <xf numFmtId="1" fontId="5" fillId="0" borderId="8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/>
      <protection/>
    </xf>
    <xf numFmtId="1" fontId="5" fillId="0" borderId="2" xfId="0" applyNumberFormat="1" applyFont="1" applyFill="1" applyBorder="1" applyAlignment="1" applyProtection="1">
      <alignment horizontal="right" vertical="center"/>
      <protection/>
    </xf>
    <xf numFmtId="186" fontId="5" fillId="0" borderId="3" xfId="18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/>
      <protection/>
    </xf>
    <xf numFmtId="1" fontId="5" fillId="0" borderId="3" xfId="0" applyNumberFormat="1" applyFont="1" applyFill="1" applyBorder="1" applyAlignment="1" applyProtection="1">
      <alignment horizontal="right" vertical="center"/>
      <protection/>
    </xf>
    <xf numFmtId="2" fontId="5" fillId="0" borderId="8" xfId="0" applyNumberFormat="1" applyFont="1" applyFill="1" applyBorder="1" applyAlignment="1" applyProtection="1">
      <alignment horizontal="right" vertical="center"/>
      <protection/>
    </xf>
    <xf numFmtId="2" fontId="0" fillId="0" borderId="8" xfId="0" applyNumberFormat="1" applyFont="1" applyFill="1" applyBorder="1" applyAlignment="1" applyProtection="1">
      <alignment horizontal="right" vertical="center"/>
      <protection/>
    </xf>
    <xf numFmtId="2" fontId="5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8" xfId="0" applyNumberFormat="1" applyFont="1" applyFill="1" applyBorder="1" applyAlignment="1" applyProtection="1">
      <alignment/>
      <protection/>
    </xf>
    <xf numFmtId="186" fontId="5" fillId="0" borderId="5" xfId="18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3" fontId="0" fillId="0" borderId="8" xfId="0" applyNumberFormat="1" applyFont="1" applyFill="1" applyBorder="1" applyAlignment="1" applyProtection="1">
      <alignment horizontal="center" vertical="center"/>
      <protection/>
    </xf>
    <xf numFmtId="2" fontId="5" fillId="0" borderId="8" xfId="0" applyNumberFormat="1" applyFont="1" applyFill="1" applyBorder="1" applyAlignment="1" applyProtection="1">
      <alignment horizontal="right" vertical="center" wrapText="1"/>
      <protection/>
    </xf>
    <xf numFmtId="2" fontId="5" fillId="0" borderId="9" xfId="0" applyNumberFormat="1" applyFont="1" applyFill="1" applyBorder="1" applyAlignment="1" applyProtection="1">
      <alignment horizontal="right" vertical="center" wrapText="1"/>
      <protection/>
    </xf>
    <xf numFmtId="2" fontId="5" fillId="0" borderId="6" xfId="0" applyNumberFormat="1" applyFont="1" applyFill="1" applyBorder="1" applyAlignment="1" applyProtection="1">
      <alignment horizontal="right" vertical="center" wrapText="1"/>
      <protection/>
    </xf>
    <xf numFmtId="2" fontId="5" fillId="0" borderId="3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2" xfId="0" applyNumberFormat="1" applyFont="1" applyFill="1" applyBorder="1" applyAlignment="1" applyProtection="1">
      <alignment horizontal="right" vertical="center" wrapText="1"/>
      <protection/>
    </xf>
    <xf numFmtId="2" fontId="5" fillId="0" borderId="2" xfId="0" applyNumberFormat="1" applyFont="1" applyFill="1" applyBorder="1" applyAlignment="1" applyProtection="1">
      <alignment horizontal="right" vertical="center" wrapText="1"/>
      <protection/>
    </xf>
    <xf numFmtId="3" fontId="5" fillId="0" borderId="4" xfId="0" applyNumberFormat="1" applyFont="1" applyFill="1" applyBorder="1" applyAlignment="1" applyProtection="1">
      <alignment horizontal="right" vertical="center" wrapText="1"/>
      <protection/>
    </xf>
    <xf numFmtId="2" fontId="5" fillId="0" borderId="7" xfId="0" applyNumberFormat="1" applyFont="1" applyFill="1" applyBorder="1" applyAlignment="1" applyProtection="1">
      <alignment horizontal="right" vertical="center" wrapText="1"/>
      <protection/>
    </xf>
    <xf numFmtId="2" fontId="5" fillId="0" borderId="0" xfId="0" applyNumberFormat="1" applyFont="1" applyFill="1" applyAlignment="1" applyProtection="1">
      <alignment horizontal="right" vertical="center" wrapText="1"/>
      <protection/>
    </xf>
    <xf numFmtId="3" fontId="5" fillId="0" borderId="6" xfId="0" applyNumberFormat="1" applyFont="1" applyFill="1" applyBorder="1" applyAlignment="1" applyProtection="1">
      <alignment horizontal="right" vertical="center" wrapText="1"/>
      <protection/>
    </xf>
    <xf numFmtId="2" fontId="5" fillId="0" borderId="13" xfId="0" applyNumberFormat="1" applyFont="1" applyFill="1" applyBorder="1" applyAlignment="1" applyProtection="1">
      <alignment horizontal="right" vertical="center" wrapText="1"/>
      <protection/>
    </xf>
    <xf numFmtId="2" fontId="5" fillId="0" borderId="14" xfId="0" applyNumberFormat="1" applyFont="1" applyFill="1" applyBorder="1" applyAlignment="1" applyProtection="1">
      <alignment horizontal="right" vertical="center" wrapText="1"/>
      <protection/>
    </xf>
    <xf numFmtId="2" fontId="5" fillId="0" borderId="11" xfId="0" applyNumberFormat="1" applyFont="1" applyFill="1" applyBorder="1" applyAlignment="1" applyProtection="1">
      <alignment horizontal="right" vertical="center" wrapText="1"/>
      <protection/>
    </xf>
    <xf numFmtId="2" fontId="5" fillId="0" borderId="15" xfId="0" applyNumberFormat="1" applyFont="1" applyFill="1" applyBorder="1" applyAlignment="1" applyProtection="1">
      <alignment horizontal="right" vertical="center" wrapText="1"/>
      <protection/>
    </xf>
    <xf numFmtId="3" fontId="5" fillId="0" borderId="5" xfId="0" applyNumberFormat="1" applyFont="1" applyFill="1" applyBorder="1" applyAlignment="1" applyProtection="1">
      <alignment horizontal="right" vertical="center" wrapText="1"/>
      <protection/>
    </xf>
    <xf numFmtId="2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/>
      <protection/>
    </xf>
    <xf numFmtId="3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/>
      <protection/>
    </xf>
    <xf numFmtId="0" fontId="0" fillId="0" borderId="5" xfId="18" applyNumberFormat="1" applyFont="1" applyFill="1" applyBorder="1" applyAlignment="1" applyProtection="1">
      <alignment horizontal="center" vertical="center" wrapText="1"/>
      <protection/>
    </xf>
    <xf numFmtId="0" fontId="0" fillId="0" borderId="9" xfId="19" applyNumberFormat="1" applyFont="1" applyFill="1" applyBorder="1" applyAlignment="1" applyProtection="1">
      <alignment horizontal="center" vertical="center" wrapText="1"/>
      <protection/>
    </xf>
    <xf numFmtId="0" fontId="0" fillId="0" borderId="8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3" xfId="19" applyNumberFormat="1" applyFont="1" applyFill="1" applyBorder="1" applyAlignment="1" applyProtection="1">
      <alignment horizontal="center" vertical="center" wrapText="1"/>
      <protection/>
    </xf>
    <xf numFmtId="180" fontId="0" fillId="0" borderId="9" xfId="19" applyNumberFormat="1" applyFont="1" applyFill="1" applyBorder="1" applyAlignment="1" applyProtection="1">
      <alignment horizontal="center" vertical="center" wrapText="1"/>
      <protection/>
    </xf>
    <xf numFmtId="180" fontId="0" fillId="0" borderId="5" xfId="19" applyNumberFormat="1" applyFont="1" applyFill="1" applyBorder="1" applyAlignment="1" applyProtection="1">
      <alignment horizontal="center" vertical="center" wrapText="1"/>
      <protection/>
    </xf>
    <xf numFmtId="181" fontId="6" fillId="0" borderId="0" xfId="0" applyNumberFormat="1" applyFont="1" applyFill="1" applyAlignment="1" applyProtection="1">
      <alignment horizontal="center" vertical="center"/>
      <protection/>
    </xf>
    <xf numFmtId="181" fontId="6" fillId="0" borderId="0" xfId="0" applyNumberFormat="1" applyFont="1" applyFill="1" applyAlignment="1" applyProtection="1">
      <alignment horizontal="centerContinuous" vertical="center"/>
      <protection/>
    </xf>
    <xf numFmtId="181" fontId="5" fillId="0" borderId="5" xfId="0" applyNumberFormat="1" applyFont="1" applyFill="1" applyBorder="1" applyAlignment="1" applyProtection="1">
      <alignment horizontal="center" vertical="center"/>
      <protection/>
    </xf>
    <xf numFmtId="181" fontId="5" fillId="0" borderId="5" xfId="0" applyNumberFormat="1" applyFont="1" applyFill="1" applyBorder="1" applyAlignment="1" applyProtection="1">
      <alignment horizontal="centerContinuous" vertical="center"/>
      <protection/>
    </xf>
    <xf numFmtId="181" fontId="5" fillId="0" borderId="1" xfId="0" applyNumberFormat="1" applyFont="1" applyFill="1" applyBorder="1" applyAlignment="1" applyProtection="1">
      <alignment horizontal="center" vertical="center"/>
      <protection/>
    </xf>
    <xf numFmtId="181" fontId="5" fillId="0" borderId="7" xfId="0" applyNumberFormat="1" applyFont="1" applyFill="1" applyBorder="1" applyAlignment="1" applyProtection="1">
      <alignment horizontal="center" vertical="center"/>
      <protection/>
    </xf>
    <xf numFmtId="181" fontId="5" fillId="0" borderId="12" xfId="0" applyNumberFormat="1" applyFont="1" applyFill="1" applyBorder="1" applyAlignment="1" applyProtection="1">
      <alignment horizontal="center" vertical="center"/>
      <protection/>
    </xf>
    <xf numFmtId="181" fontId="5" fillId="0" borderId="8" xfId="0" applyNumberFormat="1" applyFont="1" applyFill="1" applyBorder="1" applyAlignment="1" applyProtection="1">
      <alignment horizontal="center" vertical="center"/>
      <protection/>
    </xf>
    <xf numFmtId="182" fontId="5" fillId="0" borderId="5" xfId="0" applyNumberFormat="1" applyFont="1" applyFill="1" applyBorder="1" applyAlignment="1" applyProtection="1">
      <alignment horizontal="center" vertical="center"/>
      <protection/>
    </xf>
    <xf numFmtId="181" fontId="5" fillId="0" borderId="11" xfId="0" applyNumberFormat="1" applyFont="1" applyFill="1" applyBorder="1" applyAlignment="1" applyProtection="1">
      <alignment horizontal="center" vertical="center"/>
      <protection/>
    </xf>
    <xf numFmtId="181" fontId="5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Fill="1" applyBorder="1" applyAlignment="1" applyProtection="1">
      <alignment horizontal="center" vertical="center"/>
      <protection/>
    </xf>
    <xf numFmtId="0" fontId="0" fillId="0" borderId="9" xfId="18" applyNumberFormat="1" applyFont="1" applyFill="1" applyBorder="1" applyAlignment="1" applyProtection="1">
      <alignment horizontal="center" vertical="center" wrapText="1"/>
      <protection/>
    </xf>
    <xf numFmtId="0" fontId="0" fillId="0" borderId="9" xfId="18" applyNumberFormat="1" applyFont="1" applyFill="1" applyBorder="1" applyAlignment="1" applyProtection="1">
      <alignment horizontal="centerContinuous" vertical="center" wrapText="1"/>
      <protection/>
    </xf>
    <xf numFmtId="0" fontId="0" fillId="0" borderId="1" xfId="19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horizontal="center" vertical="center"/>
      <protection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81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vertical="center" wrapText="1"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181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182" fontId="5" fillId="0" borderId="7" xfId="0" applyNumberFormat="1" applyFont="1" applyFill="1" applyBorder="1" applyAlignment="1" applyProtection="1">
      <alignment horizontal="center" vertical="center"/>
      <protection/>
    </xf>
    <xf numFmtId="182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182" fontId="5" fillId="0" borderId="5" xfId="0" applyNumberFormat="1" applyFont="1" applyFill="1" applyBorder="1" applyAlignment="1" applyProtection="1">
      <alignment horizontal="center" vertical="center" wrapText="1"/>
      <protection/>
    </xf>
    <xf numFmtId="182" fontId="5" fillId="0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81" fontId="5" fillId="0" borderId="4" xfId="0" applyNumberFormat="1" applyFont="1" applyFill="1" applyBorder="1" applyAlignment="1" applyProtection="1">
      <alignment horizontal="center" vertical="center"/>
      <protection/>
    </xf>
    <xf numFmtId="182" fontId="5" fillId="0" borderId="8" xfId="0" applyNumberFormat="1" applyFont="1" applyFill="1" applyBorder="1" applyAlignment="1" applyProtection="1">
      <alignment horizontal="center" vertical="center"/>
      <protection/>
    </xf>
    <xf numFmtId="182" fontId="5" fillId="0" borderId="2" xfId="0" applyNumberFormat="1" applyFont="1" applyFill="1" applyBorder="1" applyAlignment="1" applyProtection="1">
      <alignment horizontal="center" vertical="center"/>
      <protection/>
    </xf>
    <xf numFmtId="182" fontId="5" fillId="0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showGridLines="0" showZeros="0" workbookViewId="0" topLeftCell="A19">
      <selection activeCell="A15" sqref="A15"/>
    </sheetView>
  </sheetViews>
  <sheetFormatPr defaultColWidth="9.16015625" defaultRowHeight="11.25"/>
  <cols>
    <col min="1" max="1" width="44" style="0" customWidth="1"/>
    <col min="2" max="2" width="9.16015625" style="0" customWidth="1"/>
    <col min="3" max="3" width="8.66015625" style="0" customWidth="1"/>
    <col min="4" max="4" width="13" style="0" customWidth="1"/>
    <col min="5" max="5" width="13.5" style="0" customWidth="1"/>
    <col min="6" max="6" width="12.83203125" style="0" customWidth="1"/>
    <col min="7" max="7" width="12.33203125" style="0" customWidth="1"/>
    <col min="8" max="8" width="15.16015625" style="0" customWidth="1"/>
    <col min="9" max="9" width="9.66015625" style="0" customWidth="1"/>
    <col min="10" max="10" width="11.33203125" style="0" customWidth="1"/>
    <col min="11" max="11" width="10.5" style="0" customWidth="1"/>
    <col min="12" max="15" width="9.16015625" style="0" customWidth="1"/>
    <col min="16" max="16" width="8.66015625" style="0" customWidth="1"/>
    <col min="17" max="17" width="7" style="0" customWidth="1"/>
    <col min="18" max="18" width="9.16015625" style="0" customWidth="1"/>
    <col min="19" max="19" width="7.66015625" style="0" customWidth="1"/>
    <col min="20" max="20" width="8.5" style="0" customWidth="1"/>
    <col min="21" max="21" width="7.33203125" style="0" customWidth="1"/>
    <col min="22" max="23" width="6.66015625" style="0" customWidth="1"/>
    <col min="24" max="24" width="7.16015625" style="0" customWidth="1"/>
    <col min="25" max="25" width="9.16015625" style="0" customWidth="1"/>
    <col min="26" max="26" width="8.33203125" style="0" customWidth="1"/>
    <col min="27" max="27" width="6.66015625" style="0" customWidth="1"/>
    <col min="28" max="28" width="6.5" style="0" customWidth="1"/>
    <col min="29" max="29" width="6.66015625" style="0" customWidth="1"/>
    <col min="30" max="30" width="6.16015625" style="0" customWidth="1"/>
    <col min="31" max="31" width="7.5" style="0" customWidth="1"/>
    <col min="32" max="32" width="5.5" style="0" customWidth="1"/>
    <col min="33" max="33" width="5" style="0" customWidth="1"/>
  </cols>
  <sheetData>
    <row r="1" spans="1:36" ht="9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2"/>
      <c r="AI1" s="2"/>
      <c r="AJ1" s="2"/>
    </row>
    <row r="2" spans="1:36" ht="24" customHeight="1">
      <c r="A2" s="6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2"/>
      <c r="AI2" s="2"/>
      <c r="AJ2" s="2"/>
    </row>
    <row r="3" spans="1:36" ht="18" customHeight="1">
      <c r="A3" s="112" t="s">
        <v>14</v>
      </c>
      <c r="C3" s="3"/>
      <c r="D3" s="3"/>
      <c r="E3" s="3"/>
      <c r="F3" s="3"/>
      <c r="G3" s="4"/>
      <c r="H3" s="82"/>
      <c r="I3" s="82"/>
      <c r="J3" s="82"/>
      <c r="K3" s="82"/>
      <c r="L3" s="1"/>
      <c r="M3" s="1"/>
      <c r="N3" s="1"/>
      <c r="O3" s="1"/>
      <c r="P3" s="1"/>
      <c r="Q3" s="1"/>
      <c r="R3" s="1"/>
      <c r="S3" s="1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7" t="s">
        <v>124</v>
      </c>
      <c r="AF3" s="7"/>
      <c r="AG3" s="7"/>
      <c r="AH3" s="2"/>
      <c r="AI3" s="2"/>
      <c r="AJ3" s="2"/>
    </row>
    <row r="4" spans="1:36" ht="27.75" customHeight="1">
      <c r="A4" s="152" t="s">
        <v>7</v>
      </c>
      <c r="B4" s="152" t="s">
        <v>81</v>
      </c>
      <c r="C4" s="152" t="s">
        <v>144</v>
      </c>
      <c r="D4" s="154" t="s">
        <v>167</v>
      </c>
      <c r="E4" s="157" t="s">
        <v>6</v>
      </c>
      <c r="F4" s="157"/>
      <c r="G4" s="157"/>
      <c r="H4" s="155" t="s">
        <v>29</v>
      </c>
      <c r="I4" s="156" t="s">
        <v>91</v>
      </c>
      <c r="J4" s="83" t="s">
        <v>8</v>
      </c>
      <c r="K4" s="84"/>
      <c r="L4" s="8"/>
      <c r="M4" s="8"/>
      <c r="N4" s="8"/>
      <c r="O4" s="8"/>
      <c r="P4" s="8"/>
      <c r="Q4" s="8"/>
      <c r="R4" s="8"/>
      <c r="S4" s="9"/>
      <c r="T4" s="158" t="s">
        <v>123</v>
      </c>
      <c r="U4" s="152" t="s">
        <v>179</v>
      </c>
      <c r="V4" s="152" t="s">
        <v>153</v>
      </c>
      <c r="W4" s="152" t="s">
        <v>161</v>
      </c>
      <c r="X4" s="152" t="s">
        <v>11</v>
      </c>
      <c r="Y4" s="152" t="s">
        <v>118</v>
      </c>
      <c r="Z4" s="152" t="s">
        <v>78</v>
      </c>
      <c r="AA4" s="154" t="s">
        <v>2</v>
      </c>
      <c r="AB4" s="152" t="s">
        <v>35</v>
      </c>
      <c r="AC4" s="152"/>
      <c r="AD4" s="152" t="s">
        <v>34</v>
      </c>
      <c r="AE4" s="152" t="s">
        <v>130</v>
      </c>
      <c r="AF4" s="152" t="s">
        <v>115</v>
      </c>
      <c r="AG4" s="152" t="s">
        <v>163</v>
      </c>
      <c r="AH4" s="2"/>
      <c r="AI4" s="2"/>
      <c r="AJ4" s="2"/>
    </row>
    <row r="5" spans="1:36" ht="30" customHeight="1">
      <c r="A5" s="152"/>
      <c r="B5" s="152"/>
      <c r="C5" s="152"/>
      <c r="D5" s="152"/>
      <c r="E5" s="153" t="s">
        <v>170</v>
      </c>
      <c r="F5" s="153" t="s">
        <v>39</v>
      </c>
      <c r="G5" s="159" t="s">
        <v>175</v>
      </c>
      <c r="H5" s="152"/>
      <c r="I5" s="152"/>
      <c r="J5" s="153" t="s">
        <v>38</v>
      </c>
      <c r="K5" s="153" t="s">
        <v>96</v>
      </c>
      <c r="L5" s="153" t="s">
        <v>65</v>
      </c>
      <c r="M5" s="153" t="s">
        <v>125</v>
      </c>
      <c r="N5" s="153" t="s">
        <v>42</v>
      </c>
      <c r="O5" s="153" t="s">
        <v>47</v>
      </c>
      <c r="P5" s="153" t="s">
        <v>165</v>
      </c>
      <c r="Q5" s="153" t="s">
        <v>44</v>
      </c>
      <c r="R5" s="153" t="s">
        <v>33</v>
      </c>
      <c r="S5" s="153" t="s">
        <v>5</v>
      </c>
      <c r="T5" s="152"/>
      <c r="U5" s="152"/>
      <c r="V5" s="152"/>
      <c r="W5" s="152"/>
      <c r="X5" s="152"/>
      <c r="Y5" s="152"/>
      <c r="Z5" s="152"/>
      <c r="AA5" s="154"/>
      <c r="AB5" s="152" t="s">
        <v>24</v>
      </c>
      <c r="AC5" s="152" t="s">
        <v>174</v>
      </c>
      <c r="AD5" s="152"/>
      <c r="AE5" s="152"/>
      <c r="AF5" s="152"/>
      <c r="AG5" s="152"/>
      <c r="AH5" s="2"/>
      <c r="AI5" s="2"/>
      <c r="AJ5" s="2"/>
    </row>
    <row r="6" spans="1:36" ht="18.75" customHeight="1">
      <c r="A6" s="152"/>
      <c r="B6" s="152"/>
      <c r="C6" s="152"/>
      <c r="D6" s="152"/>
      <c r="E6" s="152"/>
      <c r="F6" s="152"/>
      <c r="G6" s="160"/>
      <c r="H6" s="152"/>
      <c r="I6" s="152"/>
      <c r="J6" s="152"/>
      <c r="K6" s="152"/>
      <c r="L6" s="152"/>
      <c r="M6" s="152"/>
      <c r="N6" s="152"/>
      <c r="O6" s="153"/>
      <c r="P6" s="153"/>
      <c r="Q6" s="153"/>
      <c r="R6" s="153"/>
      <c r="S6" s="152"/>
      <c r="T6" s="152"/>
      <c r="U6" s="152"/>
      <c r="V6" s="152"/>
      <c r="W6" s="152"/>
      <c r="X6" s="152"/>
      <c r="Y6" s="152"/>
      <c r="Z6" s="152"/>
      <c r="AA6" s="154"/>
      <c r="AB6" s="152"/>
      <c r="AC6" s="152"/>
      <c r="AD6" s="152"/>
      <c r="AE6" s="152"/>
      <c r="AF6" s="152"/>
      <c r="AG6" s="152"/>
      <c r="AH6" s="2"/>
      <c r="AI6" s="2"/>
      <c r="AJ6" s="2"/>
    </row>
    <row r="7" spans="1:36" ht="19.5" customHeight="1">
      <c r="A7" s="10" t="s">
        <v>117</v>
      </c>
      <c r="B7" s="10" t="s">
        <v>117</v>
      </c>
      <c r="C7" s="10" t="s">
        <v>117</v>
      </c>
      <c r="D7" s="10">
        <v>1</v>
      </c>
      <c r="E7" s="10">
        <v>2</v>
      </c>
      <c r="F7" s="10">
        <v>3</v>
      </c>
      <c r="G7" s="11">
        <v>4</v>
      </c>
      <c r="H7" s="12">
        <v>5</v>
      </c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0">
        <v>11</v>
      </c>
      <c r="O7" s="10">
        <v>12</v>
      </c>
      <c r="P7" s="10">
        <v>13</v>
      </c>
      <c r="Q7" s="10">
        <v>14</v>
      </c>
      <c r="R7" s="10">
        <v>15</v>
      </c>
      <c r="S7" s="13">
        <v>16</v>
      </c>
      <c r="T7" s="10">
        <v>17</v>
      </c>
      <c r="U7" s="10">
        <v>18</v>
      </c>
      <c r="V7" s="10">
        <v>19</v>
      </c>
      <c r="W7" s="10">
        <v>20</v>
      </c>
      <c r="X7" s="10">
        <v>21</v>
      </c>
      <c r="Y7" s="10">
        <v>22</v>
      </c>
      <c r="Z7" s="13">
        <v>23</v>
      </c>
      <c r="AA7" s="10">
        <v>24</v>
      </c>
      <c r="AB7" s="10">
        <v>25</v>
      </c>
      <c r="AC7" s="10">
        <v>26</v>
      </c>
      <c r="AD7" s="10">
        <v>27</v>
      </c>
      <c r="AE7" s="10">
        <v>28</v>
      </c>
      <c r="AF7" s="10">
        <v>29</v>
      </c>
      <c r="AG7" s="10">
        <v>30</v>
      </c>
      <c r="AH7" s="2"/>
      <c r="AI7" s="2"/>
      <c r="AJ7" s="2"/>
    </row>
    <row r="8" spans="1:36" ht="17.25" customHeight="1">
      <c r="A8" s="108"/>
      <c r="B8" s="110"/>
      <c r="C8" s="110"/>
      <c r="D8" s="111">
        <v>398</v>
      </c>
      <c r="E8" s="107">
        <v>361</v>
      </c>
      <c r="F8" s="107">
        <v>4</v>
      </c>
      <c r="G8" s="109">
        <v>266</v>
      </c>
      <c r="H8" s="106">
        <v>30</v>
      </c>
      <c r="I8" s="107">
        <v>367628</v>
      </c>
      <c r="J8" s="107">
        <v>215524</v>
      </c>
      <c r="K8" s="107">
        <v>77532</v>
      </c>
      <c r="L8" s="107">
        <v>50575</v>
      </c>
      <c r="M8" s="107">
        <v>5129</v>
      </c>
      <c r="N8" s="109">
        <v>81288</v>
      </c>
      <c r="O8" s="106">
        <v>0</v>
      </c>
      <c r="P8" s="107">
        <v>0</v>
      </c>
      <c r="Q8" s="107">
        <v>0</v>
      </c>
      <c r="R8" s="107">
        <v>1000</v>
      </c>
      <c r="S8" s="109">
        <v>0</v>
      </c>
      <c r="T8" s="106">
        <v>0</v>
      </c>
      <c r="U8" s="107">
        <v>0</v>
      </c>
      <c r="V8" s="107">
        <v>0</v>
      </c>
      <c r="W8" s="107">
        <v>0</v>
      </c>
      <c r="X8" s="107">
        <v>0</v>
      </c>
      <c r="Y8" s="109">
        <v>0</v>
      </c>
      <c r="Z8" s="106">
        <v>6963</v>
      </c>
      <c r="AA8" s="107">
        <v>0</v>
      </c>
      <c r="AB8" s="107">
        <v>16300</v>
      </c>
      <c r="AC8" s="109">
        <v>0</v>
      </c>
      <c r="AD8" s="106">
        <v>65334</v>
      </c>
      <c r="AE8" s="107">
        <v>53624</v>
      </c>
      <c r="AF8" s="109">
        <v>0</v>
      </c>
      <c r="AG8" s="109">
        <v>9883</v>
      </c>
      <c r="AH8" s="2"/>
      <c r="AI8" s="2"/>
      <c r="AJ8" s="2"/>
    </row>
    <row r="9" spans="1:36" ht="17.25" customHeight="1">
      <c r="A9" s="108" t="s">
        <v>133</v>
      </c>
      <c r="B9" s="110"/>
      <c r="C9" s="110"/>
      <c r="D9" s="111">
        <v>398</v>
      </c>
      <c r="E9" s="107">
        <v>318</v>
      </c>
      <c r="F9" s="107">
        <v>4</v>
      </c>
      <c r="G9" s="109">
        <v>266</v>
      </c>
      <c r="H9" s="106">
        <v>30</v>
      </c>
      <c r="I9" s="107">
        <v>300614</v>
      </c>
      <c r="J9" s="107">
        <v>215524</v>
      </c>
      <c r="K9" s="107">
        <v>77532</v>
      </c>
      <c r="L9" s="107">
        <v>50575</v>
      </c>
      <c r="M9" s="107">
        <v>5129</v>
      </c>
      <c r="N9" s="109">
        <v>81288</v>
      </c>
      <c r="O9" s="106">
        <v>0</v>
      </c>
      <c r="P9" s="107">
        <v>0</v>
      </c>
      <c r="Q9" s="107">
        <v>0</v>
      </c>
      <c r="R9" s="107">
        <v>1000</v>
      </c>
      <c r="S9" s="109">
        <v>0</v>
      </c>
      <c r="T9" s="106">
        <v>0</v>
      </c>
      <c r="U9" s="107">
        <v>0</v>
      </c>
      <c r="V9" s="107">
        <v>0</v>
      </c>
      <c r="W9" s="107">
        <v>0</v>
      </c>
      <c r="X9" s="107">
        <v>0</v>
      </c>
      <c r="Y9" s="109">
        <v>0</v>
      </c>
      <c r="Z9" s="106">
        <v>5283</v>
      </c>
      <c r="AA9" s="107">
        <v>0</v>
      </c>
      <c r="AB9" s="107">
        <v>16300</v>
      </c>
      <c r="AC9" s="109">
        <v>0</v>
      </c>
      <c r="AD9" s="106">
        <v>0</v>
      </c>
      <c r="AE9" s="107">
        <v>53624</v>
      </c>
      <c r="AF9" s="109">
        <v>0</v>
      </c>
      <c r="AG9" s="109">
        <v>9883</v>
      </c>
      <c r="AH9" s="2"/>
      <c r="AI9" s="2"/>
      <c r="AJ9" s="2"/>
    </row>
    <row r="10" spans="1:36" ht="17.25" customHeight="1">
      <c r="A10" s="108" t="s">
        <v>86</v>
      </c>
      <c r="B10" s="110"/>
      <c r="C10" s="110"/>
      <c r="D10" s="111">
        <v>46</v>
      </c>
      <c r="E10" s="107">
        <v>43</v>
      </c>
      <c r="F10" s="107">
        <v>2</v>
      </c>
      <c r="G10" s="109">
        <v>41</v>
      </c>
      <c r="H10" s="106">
        <v>5</v>
      </c>
      <c r="I10" s="107">
        <v>60028</v>
      </c>
      <c r="J10" s="107">
        <v>58728</v>
      </c>
      <c r="K10" s="107">
        <v>30645</v>
      </c>
      <c r="L10" s="107">
        <v>3042</v>
      </c>
      <c r="M10" s="107">
        <v>2241</v>
      </c>
      <c r="N10" s="109">
        <v>22800</v>
      </c>
      <c r="O10" s="106">
        <v>0</v>
      </c>
      <c r="P10" s="107">
        <v>0</v>
      </c>
      <c r="Q10" s="107">
        <v>0</v>
      </c>
      <c r="R10" s="107">
        <v>0</v>
      </c>
      <c r="S10" s="109">
        <v>0</v>
      </c>
      <c r="T10" s="106">
        <v>0</v>
      </c>
      <c r="U10" s="107">
        <v>0</v>
      </c>
      <c r="V10" s="107">
        <v>0</v>
      </c>
      <c r="W10" s="107">
        <v>0</v>
      </c>
      <c r="X10" s="107">
        <v>0</v>
      </c>
      <c r="Y10" s="109">
        <v>0</v>
      </c>
      <c r="Z10" s="106">
        <v>1300</v>
      </c>
      <c r="AA10" s="107">
        <v>0</v>
      </c>
      <c r="AB10" s="107">
        <v>0</v>
      </c>
      <c r="AC10" s="109">
        <v>0</v>
      </c>
      <c r="AD10" s="106">
        <v>0</v>
      </c>
      <c r="AE10" s="107">
        <v>0</v>
      </c>
      <c r="AF10" s="109">
        <v>0</v>
      </c>
      <c r="AG10" s="109">
        <v>0</v>
      </c>
      <c r="AH10" s="2"/>
      <c r="AI10" s="2"/>
      <c r="AJ10" s="2"/>
    </row>
    <row r="11" spans="1:36" ht="17.25" customHeight="1">
      <c r="A11" s="108" t="s">
        <v>93</v>
      </c>
      <c r="B11" s="110"/>
      <c r="C11" s="110"/>
      <c r="D11" s="111">
        <v>46</v>
      </c>
      <c r="E11" s="107">
        <v>43</v>
      </c>
      <c r="F11" s="107">
        <v>2</v>
      </c>
      <c r="G11" s="109">
        <v>41</v>
      </c>
      <c r="H11" s="106">
        <v>5</v>
      </c>
      <c r="I11" s="107">
        <v>60028</v>
      </c>
      <c r="J11" s="107">
        <v>58728</v>
      </c>
      <c r="K11" s="107">
        <v>30645</v>
      </c>
      <c r="L11" s="107">
        <v>3042</v>
      </c>
      <c r="M11" s="107">
        <v>2241</v>
      </c>
      <c r="N11" s="109">
        <v>22800</v>
      </c>
      <c r="O11" s="106">
        <v>0</v>
      </c>
      <c r="P11" s="107">
        <v>0</v>
      </c>
      <c r="Q11" s="107">
        <v>0</v>
      </c>
      <c r="R11" s="107">
        <v>0</v>
      </c>
      <c r="S11" s="109">
        <v>0</v>
      </c>
      <c r="T11" s="106">
        <v>0</v>
      </c>
      <c r="U11" s="107">
        <v>0</v>
      </c>
      <c r="V11" s="107">
        <v>0</v>
      </c>
      <c r="W11" s="107">
        <v>0</v>
      </c>
      <c r="X11" s="107">
        <v>0</v>
      </c>
      <c r="Y11" s="109">
        <v>0</v>
      </c>
      <c r="Z11" s="106">
        <v>1300</v>
      </c>
      <c r="AA11" s="107">
        <v>0</v>
      </c>
      <c r="AB11" s="107">
        <v>0</v>
      </c>
      <c r="AC11" s="109">
        <v>0</v>
      </c>
      <c r="AD11" s="106">
        <v>0</v>
      </c>
      <c r="AE11" s="107">
        <v>0</v>
      </c>
      <c r="AF11" s="109">
        <v>0</v>
      </c>
      <c r="AG11" s="109">
        <v>0</v>
      </c>
      <c r="AH11" s="2"/>
      <c r="AI11" s="2"/>
      <c r="AJ11" s="2"/>
    </row>
    <row r="12" spans="1:36" ht="17.25" customHeight="1">
      <c r="A12" s="108" t="s">
        <v>19</v>
      </c>
      <c r="B12" s="110" t="s">
        <v>23</v>
      </c>
      <c r="C12" s="110" t="s">
        <v>122</v>
      </c>
      <c r="D12" s="111">
        <v>46</v>
      </c>
      <c r="E12" s="107">
        <v>43</v>
      </c>
      <c r="F12" s="107">
        <v>2</v>
      </c>
      <c r="G12" s="109">
        <v>41</v>
      </c>
      <c r="H12" s="106">
        <v>5</v>
      </c>
      <c r="I12" s="107">
        <v>60028</v>
      </c>
      <c r="J12" s="107">
        <v>58728</v>
      </c>
      <c r="K12" s="107">
        <v>30645</v>
      </c>
      <c r="L12" s="107">
        <v>3042</v>
      </c>
      <c r="M12" s="107">
        <v>2241</v>
      </c>
      <c r="N12" s="109">
        <v>22800</v>
      </c>
      <c r="O12" s="106">
        <v>0</v>
      </c>
      <c r="P12" s="107">
        <v>0</v>
      </c>
      <c r="Q12" s="107">
        <v>0</v>
      </c>
      <c r="R12" s="107">
        <v>0</v>
      </c>
      <c r="S12" s="109">
        <v>0</v>
      </c>
      <c r="T12" s="106">
        <v>0</v>
      </c>
      <c r="U12" s="107">
        <v>0</v>
      </c>
      <c r="V12" s="107">
        <v>0</v>
      </c>
      <c r="W12" s="107">
        <v>0</v>
      </c>
      <c r="X12" s="107">
        <v>0</v>
      </c>
      <c r="Y12" s="109">
        <v>0</v>
      </c>
      <c r="Z12" s="106">
        <v>1300</v>
      </c>
      <c r="AA12" s="107">
        <v>0</v>
      </c>
      <c r="AB12" s="107">
        <v>0</v>
      </c>
      <c r="AC12" s="109">
        <v>0</v>
      </c>
      <c r="AD12" s="106">
        <v>0</v>
      </c>
      <c r="AE12" s="107">
        <v>0</v>
      </c>
      <c r="AF12" s="109">
        <v>0</v>
      </c>
      <c r="AG12" s="109">
        <v>0</v>
      </c>
      <c r="AH12" s="2"/>
      <c r="AI12" s="2"/>
      <c r="AJ12" s="2"/>
    </row>
    <row r="13" spans="1:36" ht="17.25" customHeight="1">
      <c r="A13" s="108" t="s">
        <v>102</v>
      </c>
      <c r="B13" s="110"/>
      <c r="C13" s="110"/>
      <c r="D13" s="111">
        <v>199</v>
      </c>
      <c r="E13" s="107">
        <v>159</v>
      </c>
      <c r="F13" s="107">
        <v>2</v>
      </c>
      <c r="G13" s="109">
        <v>133</v>
      </c>
      <c r="H13" s="106">
        <v>15</v>
      </c>
      <c r="I13" s="107">
        <v>49099</v>
      </c>
      <c r="J13" s="107">
        <v>45084</v>
      </c>
      <c r="K13" s="107">
        <v>0</v>
      </c>
      <c r="L13" s="107">
        <v>45084</v>
      </c>
      <c r="M13" s="107">
        <v>0</v>
      </c>
      <c r="N13" s="109">
        <v>0</v>
      </c>
      <c r="O13" s="106">
        <v>0</v>
      </c>
      <c r="P13" s="107">
        <v>0</v>
      </c>
      <c r="Q13" s="107">
        <v>0</v>
      </c>
      <c r="R13" s="107">
        <v>0</v>
      </c>
      <c r="S13" s="109">
        <v>0</v>
      </c>
      <c r="T13" s="106">
        <v>0</v>
      </c>
      <c r="U13" s="107">
        <v>0</v>
      </c>
      <c r="V13" s="107">
        <v>0</v>
      </c>
      <c r="W13" s="107">
        <v>0</v>
      </c>
      <c r="X13" s="107">
        <v>0</v>
      </c>
      <c r="Y13" s="109">
        <v>0</v>
      </c>
      <c r="Z13" s="106">
        <v>0</v>
      </c>
      <c r="AA13" s="107">
        <v>0</v>
      </c>
      <c r="AB13" s="107">
        <v>0</v>
      </c>
      <c r="AC13" s="109">
        <v>0</v>
      </c>
      <c r="AD13" s="106">
        <v>0</v>
      </c>
      <c r="AE13" s="107">
        <v>3363</v>
      </c>
      <c r="AF13" s="109">
        <v>0</v>
      </c>
      <c r="AG13" s="109">
        <v>652</v>
      </c>
      <c r="AH13" s="2"/>
      <c r="AI13" s="2"/>
      <c r="AJ13" s="2"/>
    </row>
    <row r="14" spans="1:36" ht="17.25" customHeight="1">
      <c r="A14" s="108" t="s">
        <v>93</v>
      </c>
      <c r="B14" s="110"/>
      <c r="C14" s="110"/>
      <c r="D14" s="111">
        <v>199</v>
      </c>
      <c r="E14" s="107">
        <v>159</v>
      </c>
      <c r="F14" s="107">
        <v>2</v>
      </c>
      <c r="G14" s="109">
        <v>133</v>
      </c>
      <c r="H14" s="106">
        <v>15</v>
      </c>
      <c r="I14" s="107">
        <v>49099</v>
      </c>
      <c r="J14" s="107">
        <v>45084</v>
      </c>
      <c r="K14" s="107">
        <v>0</v>
      </c>
      <c r="L14" s="107">
        <v>45084</v>
      </c>
      <c r="M14" s="107">
        <v>0</v>
      </c>
      <c r="N14" s="109">
        <v>0</v>
      </c>
      <c r="O14" s="106">
        <v>0</v>
      </c>
      <c r="P14" s="107">
        <v>0</v>
      </c>
      <c r="Q14" s="107">
        <v>0</v>
      </c>
      <c r="R14" s="107">
        <v>0</v>
      </c>
      <c r="S14" s="109">
        <v>0</v>
      </c>
      <c r="T14" s="106">
        <v>0</v>
      </c>
      <c r="U14" s="107">
        <v>0</v>
      </c>
      <c r="V14" s="107">
        <v>0</v>
      </c>
      <c r="W14" s="107">
        <v>0</v>
      </c>
      <c r="X14" s="107">
        <v>0</v>
      </c>
      <c r="Y14" s="109">
        <v>0</v>
      </c>
      <c r="Z14" s="106">
        <v>0</v>
      </c>
      <c r="AA14" s="107">
        <v>0</v>
      </c>
      <c r="AB14" s="107">
        <v>0</v>
      </c>
      <c r="AC14" s="109">
        <v>0</v>
      </c>
      <c r="AD14" s="106">
        <v>0</v>
      </c>
      <c r="AE14" s="107">
        <v>3363</v>
      </c>
      <c r="AF14" s="109">
        <v>0</v>
      </c>
      <c r="AG14" s="109">
        <v>652</v>
      </c>
      <c r="AH14" s="2"/>
      <c r="AI14" s="2"/>
      <c r="AJ14" s="2"/>
    </row>
    <row r="15" spans="1:36" ht="17.25" customHeight="1">
      <c r="A15" s="108" t="s">
        <v>19</v>
      </c>
      <c r="B15" s="110" t="s">
        <v>23</v>
      </c>
      <c r="C15" s="110" t="s">
        <v>122</v>
      </c>
      <c r="D15" s="111">
        <v>46</v>
      </c>
      <c r="E15" s="107">
        <v>43</v>
      </c>
      <c r="F15" s="107">
        <v>2</v>
      </c>
      <c r="G15" s="109">
        <v>41</v>
      </c>
      <c r="H15" s="106">
        <v>5</v>
      </c>
      <c r="I15" s="107">
        <v>23494</v>
      </c>
      <c r="J15" s="107">
        <v>23494</v>
      </c>
      <c r="K15" s="107">
        <v>0</v>
      </c>
      <c r="L15" s="107">
        <v>23494</v>
      </c>
      <c r="M15" s="107">
        <v>0</v>
      </c>
      <c r="N15" s="109">
        <v>0</v>
      </c>
      <c r="O15" s="106">
        <v>0</v>
      </c>
      <c r="P15" s="107">
        <v>0</v>
      </c>
      <c r="Q15" s="107">
        <v>0</v>
      </c>
      <c r="R15" s="107">
        <v>0</v>
      </c>
      <c r="S15" s="109">
        <v>0</v>
      </c>
      <c r="T15" s="106">
        <v>0</v>
      </c>
      <c r="U15" s="107">
        <v>0</v>
      </c>
      <c r="V15" s="107">
        <v>0</v>
      </c>
      <c r="W15" s="107">
        <v>0</v>
      </c>
      <c r="X15" s="107">
        <v>0</v>
      </c>
      <c r="Y15" s="109">
        <v>0</v>
      </c>
      <c r="Z15" s="106">
        <v>0</v>
      </c>
      <c r="AA15" s="107">
        <v>0</v>
      </c>
      <c r="AB15" s="107">
        <v>0</v>
      </c>
      <c r="AC15" s="109">
        <v>0</v>
      </c>
      <c r="AD15" s="106">
        <v>0</v>
      </c>
      <c r="AE15" s="107">
        <v>0</v>
      </c>
      <c r="AF15" s="109">
        <v>0</v>
      </c>
      <c r="AG15" s="109">
        <v>0</v>
      </c>
      <c r="AH15" s="2"/>
      <c r="AI15" s="2"/>
      <c r="AJ15" s="2"/>
    </row>
    <row r="16" spans="1:36" ht="17.25" customHeight="1">
      <c r="A16" s="108" t="s">
        <v>109</v>
      </c>
      <c r="B16" s="110" t="s">
        <v>72</v>
      </c>
      <c r="C16" s="110" t="s">
        <v>152</v>
      </c>
      <c r="D16" s="111">
        <v>5</v>
      </c>
      <c r="E16" s="107">
        <v>10</v>
      </c>
      <c r="F16" s="107">
        <v>0</v>
      </c>
      <c r="G16" s="109">
        <v>4</v>
      </c>
      <c r="H16" s="106">
        <v>1</v>
      </c>
      <c r="I16" s="107">
        <v>1497</v>
      </c>
      <c r="J16" s="107">
        <v>1497</v>
      </c>
      <c r="K16" s="107">
        <v>0</v>
      </c>
      <c r="L16" s="107">
        <v>1497</v>
      </c>
      <c r="M16" s="107">
        <v>0</v>
      </c>
      <c r="N16" s="109">
        <v>0</v>
      </c>
      <c r="O16" s="106">
        <v>0</v>
      </c>
      <c r="P16" s="107">
        <v>0</v>
      </c>
      <c r="Q16" s="107">
        <v>0</v>
      </c>
      <c r="R16" s="107">
        <v>0</v>
      </c>
      <c r="S16" s="109">
        <v>0</v>
      </c>
      <c r="T16" s="106">
        <v>0</v>
      </c>
      <c r="U16" s="107">
        <v>0</v>
      </c>
      <c r="V16" s="107">
        <v>0</v>
      </c>
      <c r="W16" s="107">
        <v>0</v>
      </c>
      <c r="X16" s="107">
        <v>0</v>
      </c>
      <c r="Y16" s="109">
        <v>0</v>
      </c>
      <c r="Z16" s="106">
        <v>0</v>
      </c>
      <c r="AA16" s="107">
        <v>0</v>
      </c>
      <c r="AB16" s="107">
        <v>0</v>
      </c>
      <c r="AC16" s="109">
        <v>0</v>
      </c>
      <c r="AD16" s="106">
        <v>0</v>
      </c>
      <c r="AE16" s="107">
        <v>0</v>
      </c>
      <c r="AF16" s="109">
        <v>0</v>
      </c>
      <c r="AG16" s="109">
        <v>0</v>
      </c>
      <c r="AH16" s="2"/>
      <c r="AI16" s="2"/>
      <c r="AJ16" s="2"/>
    </row>
    <row r="17" spans="1:36" ht="17.25" customHeight="1">
      <c r="A17" s="108" t="s">
        <v>104</v>
      </c>
      <c r="B17" s="110" t="s">
        <v>110</v>
      </c>
      <c r="C17" s="110" t="s">
        <v>77</v>
      </c>
      <c r="D17" s="111">
        <v>20</v>
      </c>
      <c r="E17" s="107">
        <v>15</v>
      </c>
      <c r="F17" s="107">
        <v>0</v>
      </c>
      <c r="G17" s="109">
        <v>14</v>
      </c>
      <c r="H17" s="106">
        <v>3</v>
      </c>
      <c r="I17" s="107">
        <v>4126</v>
      </c>
      <c r="J17" s="107">
        <v>763</v>
      </c>
      <c r="K17" s="107">
        <v>0</v>
      </c>
      <c r="L17" s="107">
        <v>763</v>
      </c>
      <c r="M17" s="107">
        <v>0</v>
      </c>
      <c r="N17" s="109">
        <v>0</v>
      </c>
      <c r="O17" s="106">
        <v>0</v>
      </c>
      <c r="P17" s="107">
        <v>0</v>
      </c>
      <c r="Q17" s="107">
        <v>0</v>
      </c>
      <c r="R17" s="107">
        <v>0</v>
      </c>
      <c r="S17" s="109">
        <v>0</v>
      </c>
      <c r="T17" s="106">
        <v>0</v>
      </c>
      <c r="U17" s="107">
        <v>0</v>
      </c>
      <c r="V17" s="107">
        <v>0</v>
      </c>
      <c r="W17" s="107">
        <v>0</v>
      </c>
      <c r="X17" s="107">
        <v>0</v>
      </c>
      <c r="Y17" s="109">
        <v>0</v>
      </c>
      <c r="Z17" s="106">
        <v>0</v>
      </c>
      <c r="AA17" s="107">
        <v>0</v>
      </c>
      <c r="AB17" s="107">
        <v>0</v>
      </c>
      <c r="AC17" s="109">
        <v>0</v>
      </c>
      <c r="AD17" s="106">
        <v>0</v>
      </c>
      <c r="AE17" s="107">
        <v>3363</v>
      </c>
      <c r="AF17" s="109">
        <v>0</v>
      </c>
      <c r="AG17" s="109">
        <v>0</v>
      </c>
      <c r="AH17" s="2"/>
      <c r="AI17" s="2"/>
      <c r="AJ17" s="2"/>
    </row>
    <row r="18" spans="1:36" ht="17.25" customHeight="1">
      <c r="A18" s="108" t="s">
        <v>178</v>
      </c>
      <c r="B18" s="110" t="s">
        <v>155</v>
      </c>
      <c r="C18" s="110" t="s">
        <v>152</v>
      </c>
      <c r="D18" s="111">
        <v>6</v>
      </c>
      <c r="E18" s="107">
        <v>5</v>
      </c>
      <c r="F18" s="107">
        <v>0</v>
      </c>
      <c r="G18" s="109">
        <v>2</v>
      </c>
      <c r="H18" s="106">
        <v>1</v>
      </c>
      <c r="I18" s="107">
        <v>888</v>
      </c>
      <c r="J18" s="107">
        <v>888</v>
      </c>
      <c r="K18" s="107">
        <v>0</v>
      </c>
      <c r="L18" s="107">
        <v>888</v>
      </c>
      <c r="M18" s="107">
        <v>0</v>
      </c>
      <c r="N18" s="109">
        <v>0</v>
      </c>
      <c r="O18" s="106">
        <v>0</v>
      </c>
      <c r="P18" s="107">
        <v>0</v>
      </c>
      <c r="Q18" s="107">
        <v>0</v>
      </c>
      <c r="R18" s="107">
        <v>0</v>
      </c>
      <c r="S18" s="109">
        <v>0</v>
      </c>
      <c r="T18" s="106">
        <v>0</v>
      </c>
      <c r="U18" s="107">
        <v>0</v>
      </c>
      <c r="V18" s="107">
        <v>0</v>
      </c>
      <c r="W18" s="107">
        <v>0</v>
      </c>
      <c r="X18" s="107">
        <v>0</v>
      </c>
      <c r="Y18" s="109">
        <v>0</v>
      </c>
      <c r="Z18" s="106">
        <v>0</v>
      </c>
      <c r="AA18" s="107">
        <v>0</v>
      </c>
      <c r="AB18" s="107">
        <v>0</v>
      </c>
      <c r="AC18" s="109">
        <v>0</v>
      </c>
      <c r="AD18" s="106">
        <v>0</v>
      </c>
      <c r="AE18" s="107">
        <v>0</v>
      </c>
      <c r="AF18" s="109">
        <v>0</v>
      </c>
      <c r="AG18" s="109">
        <v>0</v>
      </c>
      <c r="AH18" s="2"/>
      <c r="AI18" s="2"/>
      <c r="AJ18" s="2"/>
    </row>
    <row r="19" spans="1:36" ht="17.25" customHeight="1">
      <c r="A19" s="108" t="s">
        <v>58</v>
      </c>
      <c r="B19" s="110" t="s">
        <v>21</v>
      </c>
      <c r="C19" s="110" t="s">
        <v>77</v>
      </c>
      <c r="D19" s="111">
        <v>62</v>
      </c>
      <c r="E19" s="107">
        <v>38</v>
      </c>
      <c r="F19" s="107">
        <v>0</v>
      </c>
      <c r="G19" s="109">
        <v>37</v>
      </c>
      <c r="H19" s="106">
        <v>2</v>
      </c>
      <c r="I19" s="107">
        <v>5681</v>
      </c>
      <c r="J19" s="107">
        <v>5029</v>
      </c>
      <c r="K19" s="107">
        <v>0</v>
      </c>
      <c r="L19" s="107">
        <v>5029</v>
      </c>
      <c r="M19" s="107">
        <v>0</v>
      </c>
      <c r="N19" s="109">
        <v>0</v>
      </c>
      <c r="O19" s="106">
        <v>0</v>
      </c>
      <c r="P19" s="107">
        <v>0</v>
      </c>
      <c r="Q19" s="107">
        <v>0</v>
      </c>
      <c r="R19" s="107">
        <v>0</v>
      </c>
      <c r="S19" s="109">
        <v>0</v>
      </c>
      <c r="T19" s="106">
        <v>0</v>
      </c>
      <c r="U19" s="107">
        <v>0</v>
      </c>
      <c r="V19" s="107">
        <v>0</v>
      </c>
      <c r="W19" s="107">
        <v>0</v>
      </c>
      <c r="X19" s="107">
        <v>0</v>
      </c>
      <c r="Y19" s="109">
        <v>0</v>
      </c>
      <c r="Z19" s="106">
        <v>0</v>
      </c>
      <c r="AA19" s="107">
        <v>0</v>
      </c>
      <c r="AB19" s="107">
        <v>0</v>
      </c>
      <c r="AC19" s="109">
        <v>0</v>
      </c>
      <c r="AD19" s="106">
        <v>0</v>
      </c>
      <c r="AE19" s="107">
        <v>0</v>
      </c>
      <c r="AF19" s="109">
        <v>0</v>
      </c>
      <c r="AG19" s="109">
        <v>652</v>
      </c>
      <c r="AH19" s="2"/>
      <c r="AI19" s="2"/>
      <c r="AJ19" s="2"/>
    </row>
    <row r="20" spans="1:36" ht="17.25" customHeight="1">
      <c r="A20" s="108" t="s">
        <v>51</v>
      </c>
      <c r="B20" s="110" t="s">
        <v>71</v>
      </c>
      <c r="C20" s="110" t="s">
        <v>152</v>
      </c>
      <c r="D20" s="111">
        <v>25</v>
      </c>
      <c r="E20" s="107">
        <v>22</v>
      </c>
      <c r="F20" s="107">
        <v>0</v>
      </c>
      <c r="G20" s="109">
        <v>16</v>
      </c>
      <c r="H20" s="106">
        <v>2</v>
      </c>
      <c r="I20" s="107">
        <v>6688</v>
      </c>
      <c r="J20" s="107">
        <v>6688</v>
      </c>
      <c r="K20" s="107">
        <v>0</v>
      </c>
      <c r="L20" s="107">
        <v>6688</v>
      </c>
      <c r="M20" s="107">
        <v>0</v>
      </c>
      <c r="N20" s="109">
        <v>0</v>
      </c>
      <c r="O20" s="106">
        <v>0</v>
      </c>
      <c r="P20" s="107">
        <v>0</v>
      </c>
      <c r="Q20" s="107">
        <v>0</v>
      </c>
      <c r="R20" s="107">
        <v>0</v>
      </c>
      <c r="S20" s="109">
        <v>0</v>
      </c>
      <c r="T20" s="106">
        <v>0</v>
      </c>
      <c r="U20" s="107">
        <v>0</v>
      </c>
      <c r="V20" s="107">
        <v>0</v>
      </c>
      <c r="W20" s="107">
        <v>0</v>
      </c>
      <c r="X20" s="107">
        <v>0</v>
      </c>
      <c r="Y20" s="109">
        <v>0</v>
      </c>
      <c r="Z20" s="106">
        <v>0</v>
      </c>
      <c r="AA20" s="107">
        <v>0</v>
      </c>
      <c r="AB20" s="107">
        <v>0</v>
      </c>
      <c r="AC20" s="109">
        <v>0</v>
      </c>
      <c r="AD20" s="106">
        <v>0</v>
      </c>
      <c r="AE20" s="107">
        <v>0</v>
      </c>
      <c r="AF20" s="109">
        <v>0</v>
      </c>
      <c r="AG20" s="109">
        <v>0</v>
      </c>
      <c r="AH20" s="2"/>
      <c r="AI20" s="2"/>
      <c r="AJ20" s="2"/>
    </row>
    <row r="21" spans="1:36" ht="17.25" customHeight="1">
      <c r="A21" s="108" t="s">
        <v>176</v>
      </c>
      <c r="B21" s="110" t="s">
        <v>111</v>
      </c>
      <c r="C21" s="110" t="s">
        <v>152</v>
      </c>
      <c r="D21" s="111">
        <v>25</v>
      </c>
      <c r="E21" s="107">
        <v>20</v>
      </c>
      <c r="F21" s="107">
        <v>0</v>
      </c>
      <c r="G21" s="109">
        <v>16</v>
      </c>
      <c r="H21" s="106">
        <v>1</v>
      </c>
      <c r="I21" s="107">
        <v>6451</v>
      </c>
      <c r="J21" s="107">
        <v>6451</v>
      </c>
      <c r="K21" s="107">
        <v>0</v>
      </c>
      <c r="L21" s="107">
        <v>6451</v>
      </c>
      <c r="M21" s="107">
        <v>0</v>
      </c>
      <c r="N21" s="109">
        <v>0</v>
      </c>
      <c r="O21" s="106">
        <v>0</v>
      </c>
      <c r="P21" s="107">
        <v>0</v>
      </c>
      <c r="Q21" s="107">
        <v>0</v>
      </c>
      <c r="R21" s="107">
        <v>0</v>
      </c>
      <c r="S21" s="109">
        <v>0</v>
      </c>
      <c r="T21" s="106">
        <v>0</v>
      </c>
      <c r="U21" s="107">
        <v>0</v>
      </c>
      <c r="V21" s="107">
        <v>0</v>
      </c>
      <c r="W21" s="107">
        <v>0</v>
      </c>
      <c r="X21" s="107">
        <v>0</v>
      </c>
      <c r="Y21" s="109">
        <v>0</v>
      </c>
      <c r="Z21" s="106">
        <v>0</v>
      </c>
      <c r="AA21" s="107">
        <v>0</v>
      </c>
      <c r="AB21" s="107">
        <v>0</v>
      </c>
      <c r="AC21" s="109">
        <v>0</v>
      </c>
      <c r="AD21" s="106">
        <v>0</v>
      </c>
      <c r="AE21" s="107">
        <v>0</v>
      </c>
      <c r="AF21" s="109">
        <v>0</v>
      </c>
      <c r="AG21" s="109">
        <v>0</v>
      </c>
      <c r="AH21" s="2"/>
      <c r="AI21" s="2"/>
      <c r="AJ21" s="2"/>
    </row>
    <row r="22" spans="1:36" ht="17.25" customHeight="1">
      <c r="A22" s="108" t="s">
        <v>181</v>
      </c>
      <c r="B22" s="110" t="s">
        <v>154</v>
      </c>
      <c r="C22" s="110" t="s">
        <v>152</v>
      </c>
      <c r="D22" s="111">
        <v>10</v>
      </c>
      <c r="E22" s="107">
        <v>6</v>
      </c>
      <c r="F22" s="107">
        <v>0</v>
      </c>
      <c r="G22" s="109">
        <v>3</v>
      </c>
      <c r="H22" s="106">
        <v>0</v>
      </c>
      <c r="I22" s="107">
        <v>274</v>
      </c>
      <c r="J22" s="107">
        <v>274</v>
      </c>
      <c r="K22" s="107">
        <v>0</v>
      </c>
      <c r="L22" s="107">
        <v>274</v>
      </c>
      <c r="M22" s="107">
        <v>0</v>
      </c>
      <c r="N22" s="109">
        <v>0</v>
      </c>
      <c r="O22" s="106">
        <v>0</v>
      </c>
      <c r="P22" s="107">
        <v>0</v>
      </c>
      <c r="Q22" s="107">
        <v>0</v>
      </c>
      <c r="R22" s="107">
        <v>0</v>
      </c>
      <c r="S22" s="109">
        <v>0</v>
      </c>
      <c r="T22" s="106">
        <v>0</v>
      </c>
      <c r="U22" s="107">
        <v>0</v>
      </c>
      <c r="V22" s="107">
        <v>0</v>
      </c>
      <c r="W22" s="107">
        <v>0</v>
      </c>
      <c r="X22" s="107">
        <v>0</v>
      </c>
      <c r="Y22" s="109">
        <v>0</v>
      </c>
      <c r="Z22" s="106">
        <v>0</v>
      </c>
      <c r="AA22" s="107">
        <v>0</v>
      </c>
      <c r="AB22" s="107">
        <v>0</v>
      </c>
      <c r="AC22" s="109">
        <v>0</v>
      </c>
      <c r="AD22" s="106">
        <v>0</v>
      </c>
      <c r="AE22" s="107">
        <v>0</v>
      </c>
      <c r="AF22" s="109">
        <v>0</v>
      </c>
      <c r="AG22" s="109">
        <v>0</v>
      </c>
      <c r="AH22" s="2"/>
      <c r="AI22" s="2"/>
      <c r="AJ22" s="2"/>
    </row>
    <row r="23" spans="1:36" ht="17.25" customHeight="1">
      <c r="A23" s="108" t="s">
        <v>137</v>
      </c>
      <c r="B23" s="110"/>
      <c r="C23" s="110"/>
      <c r="D23" s="111">
        <v>5</v>
      </c>
      <c r="E23" s="107">
        <v>10</v>
      </c>
      <c r="F23" s="107">
        <v>0</v>
      </c>
      <c r="G23" s="109">
        <v>4</v>
      </c>
      <c r="H23" s="106">
        <v>1</v>
      </c>
      <c r="I23" s="107">
        <v>20132</v>
      </c>
      <c r="J23" s="107">
        <v>17927</v>
      </c>
      <c r="K23" s="107">
        <v>4921</v>
      </c>
      <c r="L23" s="107">
        <v>522</v>
      </c>
      <c r="M23" s="107">
        <v>279</v>
      </c>
      <c r="N23" s="109">
        <v>11205</v>
      </c>
      <c r="O23" s="106">
        <v>0</v>
      </c>
      <c r="P23" s="107">
        <v>0</v>
      </c>
      <c r="Q23" s="107">
        <v>0</v>
      </c>
      <c r="R23" s="107">
        <v>1000</v>
      </c>
      <c r="S23" s="109">
        <v>0</v>
      </c>
      <c r="T23" s="106">
        <v>0</v>
      </c>
      <c r="U23" s="107">
        <v>0</v>
      </c>
      <c r="V23" s="107">
        <v>0</v>
      </c>
      <c r="W23" s="107">
        <v>0</v>
      </c>
      <c r="X23" s="107">
        <v>0</v>
      </c>
      <c r="Y23" s="109">
        <v>0</v>
      </c>
      <c r="Z23" s="106">
        <v>2205</v>
      </c>
      <c r="AA23" s="107">
        <v>0</v>
      </c>
      <c r="AB23" s="107">
        <v>0</v>
      </c>
      <c r="AC23" s="109">
        <v>0</v>
      </c>
      <c r="AD23" s="106">
        <v>0</v>
      </c>
      <c r="AE23" s="107">
        <v>0</v>
      </c>
      <c r="AF23" s="109">
        <v>0</v>
      </c>
      <c r="AG23" s="109">
        <v>0</v>
      </c>
      <c r="AH23" s="2"/>
      <c r="AI23" s="2"/>
      <c r="AJ23" s="2"/>
    </row>
    <row r="24" spans="1:36" ht="17.25" customHeight="1">
      <c r="A24" s="108" t="s">
        <v>93</v>
      </c>
      <c r="B24" s="110"/>
      <c r="C24" s="110"/>
      <c r="D24" s="111">
        <v>5</v>
      </c>
      <c r="E24" s="107">
        <v>10</v>
      </c>
      <c r="F24" s="107">
        <v>0</v>
      </c>
      <c r="G24" s="109">
        <v>4</v>
      </c>
      <c r="H24" s="106">
        <v>1</v>
      </c>
      <c r="I24" s="107">
        <v>20132</v>
      </c>
      <c r="J24" s="107">
        <v>17927</v>
      </c>
      <c r="K24" s="107">
        <v>4921</v>
      </c>
      <c r="L24" s="107">
        <v>522</v>
      </c>
      <c r="M24" s="107">
        <v>279</v>
      </c>
      <c r="N24" s="109">
        <v>11205</v>
      </c>
      <c r="O24" s="106">
        <v>0</v>
      </c>
      <c r="P24" s="107">
        <v>0</v>
      </c>
      <c r="Q24" s="107">
        <v>0</v>
      </c>
      <c r="R24" s="107">
        <v>1000</v>
      </c>
      <c r="S24" s="109">
        <v>0</v>
      </c>
      <c r="T24" s="106">
        <v>0</v>
      </c>
      <c r="U24" s="107">
        <v>0</v>
      </c>
      <c r="V24" s="107">
        <v>0</v>
      </c>
      <c r="W24" s="107">
        <v>0</v>
      </c>
      <c r="X24" s="107">
        <v>0</v>
      </c>
      <c r="Y24" s="109">
        <v>0</v>
      </c>
      <c r="Z24" s="106">
        <v>2205</v>
      </c>
      <c r="AA24" s="107">
        <v>0</v>
      </c>
      <c r="AB24" s="107">
        <v>0</v>
      </c>
      <c r="AC24" s="109">
        <v>0</v>
      </c>
      <c r="AD24" s="106">
        <v>0</v>
      </c>
      <c r="AE24" s="107">
        <v>0</v>
      </c>
      <c r="AF24" s="109">
        <v>0</v>
      </c>
      <c r="AG24" s="109">
        <v>0</v>
      </c>
      <c r="AH24" s="2"/>
      <c r="AI24" s="2"/>
      <c r="AJ24" s="2"/>
    </row>
    <row r="25" spans="1:36" ht="17.25" customHeight="1">
      <c r="A25" s="108" t="s">
        <v>109</v>
      </c>
      <c r="B25" s="110" t="s">
        <v>72</v>
      </c>
      <c r="C25" s="110" t="s">
        <v>152</v>
      </c>
      <c r="D25" s="111">
        <v>5</v>
      </c>
      <c r="E25" s="107">
        <v>10</v>
      </c>
      <c r="F25" s="107">
        <v>0</v>
      </c>
      <c r="G25" s="109">
        <v>4</v>
      </c>
      <c r="H25" s="106">
        <v>1</v>
      </c>
      <c r="I25" s="107">
        <v>20132</v>
      </c>
      <c r="J25" s="107">
        <v>17927</v>
      </c>
      <c r="K25" s="107">
        <v>4921</v>
      </c>
      <c r="L25" s="107">
        <v>522</v>
      </c>
      <c r="M25" s="107">
        <v>279</v>
      </c>
      <c r="N25" s="109">
        <v>11205</v>
      </c>
      <c r="O25" s="106">
        <v>0</v>
      </c>
      <c r="P25" s="107">
        <v>0</v>
      </c>
      <c r="Q25" s="107">
        <v>0</v>
      </c>
      <c r="R25" s="107">
        <v>1000</v>
      </c>
      <c r="S25" s="109">
        <v>0</v>
      </c>
      <c r="T25" s="106">
        <v>0</v>
      </c>
      <c r="U25" s="107">
        <v>0</v>
      </c>
      <c r="V25" s="107">
        <v>0</v>
      </c>
      <c r="W25" s="107">
        <v>0</v>
      </c>
      <c r="X25" s="107">
        <v>0</v>
      </c>
      <c r="Y25" s="109">
        <v>0</v>
      </c>
      <c r="Z25" s="106">
        <v>2205</v>
      </c>
      <c r="AA25" s="107">
        <v>0</v>
      </c>
      <c r="AB25" s="107">
        <v>0</v>
      </c>
      <c r="AC25" s="109">
        <v>0</v>
      </c>
      <c r="AD25" s="106">
        <v>0</v>
      </c>
      <c r="AE25" s="107">
        <v>0</v>
      </c>
      <c r="AF25" s="109">
        <v>0</v>
      </c>
      <c r="AG25" s="109">
        <v>0</v>
      </c>
      <c r="AH25" s="2"/>
      <c r="AI25" s="2"/>
      <c r="AJ25" s="2"/>
    </row>
    <row r="26" spans="1:36" ht="17.25" customHeight="1">
      <c r="A26" s="108" t="s">
        <v>127</v>
      </c>
      <c r="B26" s="110"/>
      <c r="C26" s="110"/>
      <c r="D26" s="111">
        <v>123</v>
      </c>
      <c r="E26" s="107">
        <v>84</v>
      </c>
      <c r="F26" s="107">
        <v>0</v>
      </c>
      <c r="G26" s="109">
        <v>72</v>
      </c>
      <c r="H26" s="106">
        <v>7</v>
      </c>
      <c r="I26" s="107">
        <v>141799</v>
      </c>
      <c r="J26" s="107">
        <v>75729</v>
      </c>
      <c r="K26" s="107">
        <v>30141</v>
      </c>
      <c r="L26" s="107">
        <v>678</v>
      </c>
      <c r="M26" s="107">
        <v>1727</v>
      </c>
      <c r="N26" s="109">
        <v>43183</v>
      </c>
      <c r="O26" s="106">
        <v>0</v>
      </c>
      <c r="P26" s="107">
        <v>0</v>
      </c>
      <c r="Q26" s="107">
        <v>0</v>
      </c>
      <c r="R26" s="107">
        <v>0</v>
      </c>
      <c r="S26" s="109">
        <v>0</v>
      </c>
      <c r="T26" s="106">
        <v>0</v>
      </c>
      <c r="U26" s="107">
        <v>0</v>
      </c>
      <c r="V26" s="107">
        <v>0</v>
      </c>
      <c r="W26" s="107">
        <v>0</v>
      </c>
      <c r="X26" s="107">
        <v>0</v>
      </c>
      <c r="Y26" s="109">
        <v>0</v>
      </c>
      <c r="Z26" s="106">
        <v>278</v>
      </c>
      <c r="AA26" s="107">
        <v>0</v>
      </c>
      <c r="AB26" s="107">
        <v>6300</v>
      </c>
      <c r="AC26" s="109">
        <v>0</v>
      </c>
      <c r="AD26" s="106">
        <v>0</v>
      </c>
      <c r="AE26" s="107">
        <v>50261</v>
      </c>
      <c r="AF26" s="109">
        <v>0</v>
      </c>
      <c r="AG26" s="109">
        <v>9231</v>
      </c>
      <c r="AH26" s="2"/>
      <c r="AI26" s="2"/>
      <c r="AJ26" s="2"/>
    </row>
    <row r="27" spans="1:36" ht="17.25" customHeight="1">
      <c r="A27" s="108" t="s">
        <v>93</v>
      </c>
      <c r="B27" s="110"/>
      <c r="C27" s="110"/>
      <c r="D27" s="111">
        <v>123</v>
      </c>
      <c r="E27" s="107">
        <v>84</v>
      </c>
      <c r="F27" s="107">
        <v>0</v>
      </c>
      <c r="G27" s="109">
        <v>72</v>
      </c>
      <c r="H27" s="106">
        <v>7</v>
      </c>
      <c r="I27" s="107">
        <v>141799</v>
      </c>
      <c r="J27" s="107">
        <v>75729</v>
      </c>
      <c r="K27" s="107">
        <v>30141</v>
      </c>
      <c r="L27" s="107">
        <v>678</v>
      </c>
      <c r="M27" s="107">
        <v>1727</v>
      </c>
      <c r="N27" s="109">
        <v>43183</v>
      </c>
      <c r="O27" s="106">
        <v>0</v>
      </c>
      <c r="P27" s="107">
        <v>0</v>
      </c>
      <c r="Q27" s="107">
        <v>0</v>
      </c>
      <c r="R27" s="107">
        <v>0</v>
      </c>
      <c r="S27" s="109">
        <v>0</v>
      </c>
      <c r="T27" s="106">
        <v>0</v>
      </c>
      <c r="U27" s="107">
        <v>0</v>
      </c>
      <c r="V27" s="107">
        <v>0</v>
      </c>
      <c r="W27" s="107">
        <v>0</v>
      </c>
      <c r="X27" s="107">
        <v>0</v>
      </c>
      <c r="Y27" s="109">
        <v>0</v>
      </c>
      <c r="Z27" s="106">
        <v>278</v>
      </c>
      <c r="AA27" s="107">
        <v>0</v>
      </c>
      <c r="AB27" s="107">
        <v>6300</v>
      </c>
      <c r="AC27" s="109">
        <v>0</v>
      </c>
      <c r="AD27" s="106">
        <v>0</v>
      </c>
      <c r="AE27" s="107">
        <v>50261</v>
      </c>
      <c r="AF27" s="109">
        <v>0</v>
      </c>
      <c r="AG27" s="109">
        <v>9231</v>
      </c>
      <c r="AH27" s="2"/>
      <c r="AI27" s="2"/>
      <c r="AJ27" s="2"/>
    </row>
    <row r="28" spans="1:36" ht="17.25" customHeight="1">
      <c r="A28" s="108" t="s">
        <v>104</v>
      </c>
      <c r="B28" s="110" t="s">
        <v>110</v>
      </c>
      <c r="C28" s="110" t="s">
        <v>77</v>
      </c>
      <c r="D28" s="111">
        <v>20</v>
      </c>
      <c r="E28" s="107">
        <v>15</v>
      </c>
      <c r="F28" s="107">
        <v>0</v>
      </c>
      <c r="G28" s="109">
        <v>14</v>
      </c>
      <c r="H28" s="106">
        <v>3</v>
      </c>
      <c r="I28" s="107">
        <v>53913</v>
      </c>
      <c r="J28" s="107">
        <v>3652</v>
      </c>
      <c r="K28" s="107">
        <v>3574</v>
      </c>
      <c r="L28" s="107">
        <v>0</v>
      </c>
      <c r="M28" s="107">
        <v>78</v>
      </c>
      <c r="N28" s="109">
        <v>0</v>
      </c>
      <c r="O28" s="106">
        <v>0</v>
      </c>
      <c r="P28" s="107">
        <v>0</v>
      </c>
      <c r="Q28" s="107">
        <v>0</v>
      </c>
      <c r="R28" s="107">
        <v>0</v>
      </c>
      <c r="S28" s="109">
        <v>0</v>
      </c>
      <c r="T28" s="106">
        <v>0</v>
      </c>
      <c r="U28" s="107">
        <v>0</v>
      </c>
      <c r="V28" s="107">
        <v>0</v>
      </c>
      <c r="W28" s="107">
        <v>0</v>
      </c>
      <c r="X28" s="107">
        <v>0</v>
      </c>
      <c r="Y28" s="109">
        <v>0</v>
      </c>
      <c r="Z28" s="106">
        <v>0</v>
      </c>
      <c r="AA28" s="107">
        <v>0</v>
      </c>
      <c r="AB28" s="107">
        <v>0</v>
      </c>
      <c r="AC28" s="109">
        <v>0</v>
      </c>
      <c r="AD28" s="106">
        <v>0</v>
      </c>
      <c r="AE28" s="107">
        <v>50261</v>
      </c>
      <c r="AF28" s="109">
        <v>0</v>
      </c>
      <c r="AG28" s="109">
        <v>0</v>
      </c>
      <c r="AH28" s="2"/>
      <c r="AI28" s="2"/>
      <c r="AJ28" s="2"/>
    </row>
    <row r="29" spans="1:36" ht="17.25" customHeight="1">
      <c r="A29" s="108" t="s">
        <v>178</v>
      </c>
      <c r="B29" s="110" t="s">
        <v>155</v>
      </c>
      <c r="C29" s="110" t="s">
        <v>152</v>
      </c>
      <c r="D29" s="111">
        <v>6</v>
      </c>
      <c r="E29" s="107">
        <v>5</v>
      </c>
      <c r="F29" s="107">
        <v>0</v>
      </c>
      <c r="G29" s="109">
        <v>2</v>
      </c>
      <c r="H29" s="106">
        <v>1</v>
      </c>
      <c r="I29" s="107">
        <v>2720</v>
      </c>
      <c r="J29" s="107">
        <v>2720</v>
      </c>
      <c r="K29" s="107">
        <v>2182</v>
      </c>
      <c r="L29" s="107">
        <v>298</v>
      </c>
      <c r="M29" s="107">
        <v>240</v>
      </c>
      <c r="N29" s="109">
        <v>0</v>
      </c>
      <c r="O29" s="106">
        <v>0</v>
      </c>
      <c r="P29" s="107">
        <v>0</v>
      </c>
      <c r="Q29" s="107">
        <v>0</v>
      </c>
      <c r="R29" s="107">
        <v>0</v>
      </c>
      <c r="S29" s="109">
        <v>0</v>
      </c>
      <c r="T29" s="106">
        <v>0</v>
      </c>
      <c r="U29" s="107">
        <v>0</v>
      </c>
      <c r="V29" s="107">
        <v>0</v>
      </c>
      <c r="W29" s="107">
        <v>0</v>
      </c>
      <c r="X29" s="107">
        <v>0</v>
      </c>
      <c r="Y29" s="109">
        <v>0</v>
      </c>
      <c r="Z29" s="106">
        <v>0</v>
      </c>
      <c r="AA29" s="107">
        <v>0</v>
      </c>
      <c r="AB29" s="107">
        <v>0</v>
      </c>
      <c r="AC29" s="109">
        <v>0</v>
      </c>
      <c r="AD29" s="106">
        <v>0</v>
      </c>
      <c r="AE29" s="107">
        <v>0</v>
      </c>
      <c r="AF29" s="109">
        <v>0</v>
      </c>
      <c r="AG29" s="109">
        <v>0</v>
      </c>
      <c r="AH29" s="2"/>
      <c r="AI29" s="2"/>
      <c r="AJ29" s="2"/>
    </row>
    <row r="30" spans="1:36" ht="17.25" customHeight="1">
      <c r="A30" s="108" t="s">
        <v>58</v>
      </c>
      <c r="B30" s="110" t="s">
        <v>21</v>
      </c>
      <c r="C30" s="110" t="s">
        <v>77</v>
      </c>
      <c r="D30" s="111">
        <v>62</v>
      </c>
      <c r="E30" s="107">
        <v>38</v>
      </c>
      <c r="F30" s="107">
        <v>0</v>
      </c>
      <c r="G30" s="109">
        <v>37</v>
      </c>
      <c r="H30" s="106">
        <v>2</v>
      </c>
      <c r="I30" s="107">
        <v>21005</v>
      </c>
      <c r="J30" s="107">
        <v>11774</v>
      </c>
      <c r="K30" s="107">
        <v>11532</v>
      </c>
      <c r="L30" s="107">
        <v>0</v>
      </c>
      <c r="M30" s="107">
        <v>242</v>
      </c>
      <c r="N30" s="109">
        <v>0</v>
      </c>
      <c r="O30" s="106">
        <v>0</v>
      </c>
      <c r="P30" s="107">
        <v>0</v>
      </c>
      <c r="Q30" s="107">
        <v>0</v>
      </c>
      <c r="R30" s="107">
        <v>0</v>
      </c>
      <c r="S30" s="109">
        <v>0</v>
      </c>
      <c r="T30" s="106">
        <v>0</v>
      </c>
      <c r="U30" s="107">
        <v>0</v>
      </c>
      <c r="V30" s="107">
        <v>0</v>
      </c>
      <c r="W30" s="107">
        <v>0</v>
      </c>
      <c r="X30" s="107">
        <v>0</v>
      </c>
      <c r="Y30" s="109">
        <v>0</v>
      </c>
      <c r="Z30" s="106">
        <v>0</v>
      </c>
      <c r="AA30" s="107">
        <v>0</v>
      </c>
      <c r="AB30" s="107">
        <v>0</v>
      </c>
      <c r="AC30" s="109">
        <v>0</v>
      </c>
      <c r="AD30" s="106">
        <v>0</v>
      </c>
      <c r="AE30" s="107">
        <v>0</v>
      </c>
      <c r="AF30" s="109">
        <v>0</v>
      </c>
      <c r="AG30" s="109">
        <v>9231</v>
      </c>
      <c r="AH30" s="2"/>
      <c r="AI30" s="2"/>
      <c r="AJ30" s="2"/>
    </row>
    <row r="31" spans="1:33" ht="17.25" customHeight="1">
      <c r="A31" s="108" t="s">
        <v>176</v>
      </c>
      <c r="B31" s="110" t="s">
        <v>111</v>
      </c>
      <c r="C31" s="110" t="s">
        <v>152</v>
      </c>
      <c r="D31" s="111">
        <v>25</v>
      </c>
      <c r="E31" s="107">
        <v>20</v>
      </c>
      <c r="F31" s="107">
        <v>0</v>
      </c>
      <c r="G31" s="109">
        <v>16</v>
      </c>
      <c r="H31" s="106">
        <v>1</v>
      </c>
      <c r="I31" s="107">
        <v>59375</v>
      </c>
      <c r="J31" s="107">
        <v>53075</v>
      </c>
      <c r="K31" s="107">
        <v>10178</v>
      </c>
      <c r="L31" s="107">
        <v>55</v>
      </c>
      <c r="M31" s="107">
        <v>859</v>
      </c>
      <c r="N31" s="109">
        <v>41983</v>
      </c>
      <c r="O31" s="106">
        <v>0</v>
      </c>
      <c r="P31" s="107">
        <v>0</v>
      </c>
      <c r="Q31" s="107">
        <v>0</v>
      </c>
      <c r="R31" s="107">
        <v>0</v>
      </c>
      <c r="S31" s="109">
        <v>0</v>
      </c>
      <c r="T31" s="106">
        <v>0</v>
      </c>
      <c r="U31" s="107">
        <v>0</v>
      </c>
      <c r="V31" s="107">
        <v>0</v>
      </c>
      <c r="W31" s="107">
        <v>0</v>
      </c>
      <c r="X31" s="107">
        <v>0</v>
      </c>
      <c r="Y31" s="109">
        <v>0</v>
      </c>
      <c r="Z31" s="106">
        <v>0</v>
      </c>
      <c r="AA31" s="107">
        <v>0</v>
      </c>
      <c r="AB31" s="107">
        <v>6300</v>
      </c>
      <c r="AC31" s="109">
        <v>0</v>
      </c>
      <c r="AD31" s="106">
        <v>0</v>
      </c>
      <c r="AE31" s="107">
        <v>0</v>
      </c>
      <c r="AF31" s="109">
        <v>0</v>
      </c>
      <c r="AG31" s="109">
        <v>0</v>
      </c>
    </row>
    <row r="32" spans="1:33" ht="17.25" customHeight="1">
      <c r="A32" s="108" t="s">
        <v>181</v>
      </c>
      <c r="B32" s="110" t="s">
        <v>154</v>
      </c>
      <c r="C32" s="110" t="s">
        <v>152</v>
      </c>
      <c r="D32" s="111">
        <v>10</v>
      </c>
      <c r="E32" s="107">
        <v>6</v>
      </c>
      <c r="F32" s="107">
        <v>0</v>
      </c>
      <c r="G32" s="109">
        <v>3</v>
      </c>
      <c r="H32" s="106">
        <v>0</v>
      </c>
      <c r="I32" s="107">
        <v>4786</v>
      </c>
      <c r="J32" s="107">
        <v>4508</v>
      </c>
      <c r="K32" s="107">
        <v>2675</v>
      </c>
      <c r="L32" s="107">
        <v>325</v>
      </c>
      <c r="M32" s="107">
        <v>308</v>
      </c>
      <c r="N32" s="109">
        <v>1200</v>
      </c>
      <c r="O32" s="106">
        <v>0</v>
      </c>
      <c r="P32" s="107">
        <v>0</v>
      </c>
      <c r="Q32" s="107">
        <v>0</v>
      </c>
      <c r="R32" s="107">
        <v>0</v>
      </c>
      <c r="S32" s="109">
        <v>0</v>
      </c>
      <c r="T32" s="106">
        <v>0</v>
      </c>
      <c r="U32" s="107">
        <v>0</v>
      </c>
      <c r="V32" s="107">
        <v>0</v>
      </c>
      <c r="W32" s="107">
        <v>0</v>
      </c>
      <c r="X32" s="107">
        <v>0</v>
      </c>
      <c r="Y32" s="109">
        <v>0</v>
      </c>
      <c r="Z32" s="106">
        <v>278</v>
      </c>
      <c r="AA32" s="107">
        <v>0</v>
      </c>
      <c r="AB32" s="107">
        <v>0</v>
      </c>
      <c r="AC32" s="109">
        <v>0</v>
      </c>
      <c r="AD32" s="106">
        <v>0</v>
      </c>
      <c r="AE32" s="107">
        <v>0</v>
      </c>
      <c r="AF32" s="109">
        <v>0</v>
      </c>
      <c r="AG32" s="109">
        <v>0</v>
      </c>
    </row>
    <row r="33" spans="1:33" ht="17.25" customHeight="1">
      <c r="A33" s="108" t="s">
        <v>136</v>
      </c>
      <c r="B33" s="110"/>
      <c r="C33" s="110"/>
      <c r="D33" s="111">
        <v>25</v>
      </c>
      <c r="E33" s="107">
        <v>22</v>
      </c>
      <c r="F33" s="107">
        <v>0</v>
      </c>
      <c r="G33" s="109">
        <v>16</v>
      </c>
      <c r="H33" s="106">
        <v>2</v>
      </c>
      <c r="I33" s="107">
        <v>29556</v>
      </c>
      <c r="J33" s="107">
        <v>18056</v>
      </c>
      <c r="K33" s="107">
        <v>11825</v>
      </c>
      <c r="L33" s="107">
        <v>1249</v>
      </c>
      <c r="M33" s="107">
        <v>882</v>
      </c>
      <c r="N33" s="109">
        <v>4100</v>
      </c>
      <c r="O33" s="106">
        <v>0</v>
      </c>
      <c r="P33" s="107">
        <v>0</v>
      </c>
      <c r="Q33" s="107">
        <v>0</v>
      </c>
      <c r="R33" s="107">
        <v>0</v>
      </c>
      <c r="S33" s="109">
        <v>0</v>
      </c>
      <c r="T33" s="106">
        <v>0</v>
      </c>
      <c r="U33" s="107">
        <v>0</v>
      </c>
      <c r="V33" s="107">
        <v>0</v>
      </c>
      <c r="W33" s="107">
        <v>0</v>
      </c>
      <c r="X33" s="107">
        <v>0</v>
      </c>
      <c r="Y33" s="109">
        <v>0</v>
      </c>
      <c r="Z33" s="106">
        <v>1500</v>
      </c>
      <c r="AA33" s="107">
        <v>0</v>
      </c>
      <c r="AB33" s="107">
        <v>10000</v>
      </c>
      <c r="AC33" s="109">
        <v>0</v>
      </c>
      <c r="AD33" s="106">
        <v>0</v>
      </c>
      <c r="AE33" s="107">
        <v>0</v>
      </c>
      <c r="AF33" s="109">
        <v>0</v>
      </c>
      <c r="AG33" s="109">
        <v>0</v>
      </c>
    </row>
    <row r="34" spans="1:33" ht="17.25" customHeight="1">
      <c r="A34" s="108" t="s">
        <v>93</v>
      </c>
      <c r="B34" s="110"/>
      <c r="C34" s="110"/>
      <c r="D34" s="111">
        <v>25</v>
      </c>
      <c r="E34" s="107">
        <v>22</v>
      </c>
      <c r="F34" s="107">
        <v>0</v>
      </c>
      <c r="G34" s="109">
        <v>16</v>
      </c>
      <c r="H34" s="106">
        <v>2</v>
      </c>
      <c r="I34" s="107">
        <v>29556</v>
      </c>
      <c r="J34" s="107">
        <v>18056</v>
      </c>
      <c r="K34" s="107">
        <v>11825</v>
      </c>
      <c r="L34" s="107">
        <v>1249</v>
      </c>
      <c r="M34" s="107">
        <v>882</v>
      </c>
      <c r="N34" s="109">
        <v>4100</v>
      </c>
      <c r="O34" s="106">
        <v>0</v>
      </c>
      <c r="P34" s="107">
        <v>0</v>
      </c>
      <c r="Q34" s="107">
        <v>0</v>
      </c>
      <c r="R34" s="107">
        <v>0</v>
      </c>
      <c r="S34" s="109">
        <v>0</v>
      </c>
      <c r="T34" s="106">
        <v>0</v>
      </c>
      <c r="U34" s="107">
        <v>0</v>
      </c>
      <c r="V34" s="107">
        <v>0</v>
      </c>
      <c r="W34" s="107">
        <v>0</v>
      </c>
      <c r="X34" s="107">
        <v>0</v>
      </c>
      <c r="Y34" s="109">
        <v>0</v>
      </c>
      <c r="Z34" s="106">
        <v>1500</v>
      </c>
      <c r="AA34" s="107">
        <v>0</v>
      </c>
      <c r="AB34" s="107">
        <v>10000</v>
      </c>
      <c r="AC34" s="109">
        <v>0</v>
      </c>
      <c r="AD34" s="106">
        <v>0</v>
      </c>
      <c r="AE34" s="107">
        <v>0</v>
      </c>
      <c r="AF34" s="109">
        <v>0</v>
      </c>
      <c r="AG34" s="109">
        <v>0</v>
      </c>
    </row>
    <row r="35" spans="1:33" ht="17.25" customHeight="1">
      <c r="A35" s="108" t="s">
        <v>51</v>
      </c>
      <c r="B35" s="110" t="s">
        <v>71</v>
      </c>
      <c r="C35" s="110" t="s">
        <v>152</v>
      </c>
      <c r="D35" s="111">
        <v>25</v>
      </c>
      <c r="E35" s="107">
        <v>22</v>
      </c>
      <c r="F35" s="107">
        <v>0</v>
      </c>
      <c r="G35" s="109">
        <v>16</v>
      </c>
      <c r="H35" s="106">
        <v>2</v>
      </c>
      <c r="I35" s="107">
        <v>29556</v>
      </c>
      <c r="J35" s="107">
        <v>18056</v>
      </c>
      <c r="K35" s="107">
        <v>11825</v>
      </c>
      <c r="L35" s="107">
        <v>1249</v>
      </c>
      <c r="M35" s="107">
        <v>882</v>
      </c>
      <c r="N35" s="109">
        <v>4100</v>
      </c>
      <c r="O35" s="106">
        <v>0</v>
      </c>
      <c r="P35" s="107">
        <v>0</v>
      </c>
      <c r="Q35" s="107">
        <v>0</v>
      </c>
      <c r="R35" s="107">
        <v>0</v>
      </c>
      <c r="S35" s="109">
        <v>0</v>
      </c>
      <c r="T35" s="106">
        <v>0</v>
      </c>
      <c r="U35" s="107">
        <v>0</v>
      </c>
      <c r="V35" s="107">
        <v>0</v>
      </c>
      <c r="W35" s="107">
        <v>0</v>
      </c>
      <c r="X35" s="107">
        <v>0</v>
      </c>
      <c r="Y35" s="109">
        <v>0</v>
      </c>
      <c r="Z35" s="106">
        <v>1500</v>
      </c>
      <c r="AA35" s="107">
        <v>0</v>
      </c>
      <c r="AB35" s="107">
        <v>10000</v>
      </c>
      <c r="AC35" s="109">
        <v>0</v>
      </c>
      <c r="AD35" s="106">
        <v>0</v>
      </c>
      <c r="AE35" s="107">
        <v>0</v>
      </c>
      <c r="AF35" s="109">
        <v>0</v>
      </c>
      <c r="AG35" s="109">
        <v>0</v>
      </c>
    </row>
    <row r="36" spans="1:33" ht="17.25" customHeight="1">
      <c r="A36" s="108" t="s">
        <v>5</v>
      </c>
      <c r="B36" s="110"/>
      <c r="C36" s="110"/>
      <c r="D36" s="111">
        <v>0</v>
      </c>
      <c r="E36" s="107">
        <v>43</v>
      </c>
      <c r="F36" s="107">
        <v>0</v>
      </c>
      <c r="G36" s="109">
        <v>0</v>
      </c>
      <c r="H36" s="106">
        <v>0</v>
      </c>
      <c r="I36" s="107">
        <v>67014</v>
      </c>
      <c r="J36" s="107">
        <v>0</v>
      </c>
      <c r="K36" s="107">
        <v>0</v>
      </c>
      <c r="L36" s="107">
        <v>0</v>
      </c>
      <c r="M36" s="107">
        <v>0</v>
      </c>
      <c r="N36" s="109">
        <v>0</v>
      </c>
      <c r="O36" s="106">
        <v>0</v>
      </c>
      <c r="P36" s="107">
        <v>0</v>
      </c>
      <c r="Q36" s="107">
        <v>0</v>
      </c>
      <c r="R36" s="107">
        <v>0</v>
      </c>
      <c r="S36" s="109">
        <v>0</v>
      </c>
      <c r="T36" s="106">
        <v>0</v>
      </c>
      <c r="U36" s="107">
        <v>0</v>
      </c>
      <c r="V36" s="107">
        <v>0</v>
      </c>
      <c r="W36" s="107">
        <v>0</v>
      </c>
      <c r="X36" s="107">
        <v>0</v>
      </c>
      <c r="Y36" s="109">
        <v>0</v>
      </c>
      <c r="Z36" s="106">
        <v>1680</v>
      </c>
      <c r="AA36" s="107">
        <v>0</v>
      </c>
      <c r="AB36" s="107">
        <v>0</v>
      </c>
      <c r="AC36" s="109">
        <v>0</v>
      </c>
      <c r="AD36" s="106">
        <v>65334</v>
      </c>
      <c r="AE36" s="107">
        <v>0</v>
      </c>
      <c r="AF36" s="109">
        <v>0</v>
      </c>
      <c r="AG36" s="109">
        <v>0</v>
      </c>
    </row>
    <row r="37" spans="1:33" ht="17.25" customHeight="1">
      <c r="A37" s="108" t="s">
        <v>151</v>
      </c>
      <c r="B37" s="110"/>
      <c r="C37" s="110"/>
      <c r="D37" s="111">
        <v>0</v>
      </c>
      <c r="E37" s="107">
        <v>43</v>
      </c>
      <c r="F37" s="107">
        <v>0</v>
      </c>
      <c r="G37" s="109">
        <v>0</v>
      </c>
      <c r="H37" s="106">
        <v>0</v>
      </c>
      <c r="I37" s="107">
        <v>67014</v>
      </c>
      <c r="J37" s="107">
        <v>0</v>
      </c>
      <c r="K37" s="107">
        <v>0</v>
      </c>
      <c r="L37" s="107">
        <v>0</v>
      </c>
      <c r="M37" s="107">
        <v>0</v>
      </c>
      <c r="N37" s="109">
        <v>0</v>
      </c>
      <c r="O37" s="106">
        <v>0</v>
      </c>
      <c r="P37" s="107">
        <v>0</v>
      </c>
      <c r="Q37" s="107">
        <v>0</v>
      </c>
      <c r="R37" s="107">
        <v>0</v>
      </c>
      <c r="S37" s="109">
        <v>0</v>
      </c>
      <c r="T37" s="106">
        <v>0</v>
      </c>
      <c r="U37" s="107">
        <v>0</v>
      </c>
      <c r="V37" s="107">
        <v>0</v>
      </c>
      <c r="W37" s="107">
        <v>0</v>
      </c>
      <c r="X37" s="107">
        <v>0</v>
      </c>
      <c r="Y37" s="109">
        <v>0</v>
      </c>
      <c r="Z37" s="106">
        <v>1680</v>
      </c>
      <c r="AA37" s="107">
        <v>0</v>
      </c>
      <c r="AB37" s="107">
        <v>0</v>
      </c>
      <c r="AC37" s="109">
        <v>0</v>
      </c>
      <c r="AD37" s="106">
        <v>65334</v>
      </c>
      <c r="AE37" s="107">
        <v>0</v>
      </c>
      <c r="AF37" s="109">
        <v>0</v>
      </c>
      <c r="AG37" s="109">
        <v>0</v>
      </c>
    </row>
    <row r="38" spans="1:33" ht="17.25" customHeight="1">
      <c r="A38" s="108" t="s">
        <v>93</v>
      </c>
      <c r="B38" s="110"/>
      <c r="C38" s="110"/>
      <c r="D38" s="111">
        <v>0</v>
      </c>
      <c r="E38" s="107">
        <v>43</v>
      </c>
      <c r="F38" s="107">
        <v>0</v>
      </c>
      <c r="G38" s="109">
        <v>0</v>
      </c>
      <c r="H38" s="106">
        <v>0</v>
      </c>
      <c r="I38" s="107">
        <v>67014</v>
      </c>
      <c r="J38" s="107">
        <v>0</v>
      </c>
      <c r="K38" s="107">
        <v>0</v>
      </c>
      <c r="L38" s="107">
        <v>0</v>
      </c>
      <c r="M38" s="107">
        <v>0</v>
      </c>
      <c r="N38" s="109">
        <v>0</v>
      </c>
      <c r="O38" s="106">
        <v>0</v>
      </c>
      <c r="P38" s="107">
        <v>0</v>
      </c>
      <c r="Q38" s="107">
        <v>0</v>
      </c>
      <c r="R38" s="107">
        <v>0</v>
      </c>
      <c r="S38" s="109">
        <v>0</v>
      </c>
      <c r="T38" s="106">
        <v>0</v>
      </c>
      <c r="U38" s="107">
        <v>0</v>
      </c>
      <c r="V38" s="107">
        <v>0</v>
      </c>
      <c r="W38" s="107">
        <v>0</v>
      </c>
      <c r="X38" s="107">
        <v>0</v>
      </c>
      <c r="Y38" s="109">
        <v>0</v>
      </c>
      <c r="Z38" s="106">
        <v>1680</v>
      </c>
      <c r="AA38" s="107">
        <v>0</v>
      </c>
      <c r="AB38" s="107">
        <v>0</v>
      </c>
      <c r="AC38" s="109">
        <v>0</v>
      </c>
      <c r="AD38" s="106">
        <v>65334</v>
      </c>
      <c r="AE38" s="107">
        <v>0</v>
      </c>
      <c r="AF38" s="109">
        <v>0</v>
      </c>
      <c r="AG38" s="109">
        <v>0</v>
      </c>
    </row>
    <row r="39" spans="1:33" ht="17.25" customHeight="1">
      <c r="A39" s="108" t="s">
        <v>28</v>
      </c>
      <c r="B39" s="110" t="s">
        <v>99</v>
      </c>
      <c r="C39" s="110" t="s">
        <v>26</v>
      </c>
      <c r="D39" s="111">
        <v>0</v>
      </c>
      <c r="E39" s="107">
        <v>43</v>
      </c>
      <c r="F39" s="107">
        <v>0</v>
      </c>
      <c r="G39" s="109">
        <v>0</v>
      </c>
      <c r="H39" s="106">
        <v>0</v>
      </c>
      <c r="I39" s="107">
        <v>67014</v>
      </c>
      <c r="J39" s="107">
        <v>0</v>
      </c>
      <c r="K39" s="107">
        <v>0</v>
      </c>
      <c r="L39" s="107">
        <v>0</v>
      </c>
      <c r="M39" s="107">
        <v>0</v>
      </c>
      <c r="N39" s="109">
        <v>0</v>
      </c>
      <c r="O39" s="106">
        <v>0</v>
      </c>
      <c r="P39" s="107">
        <v>0</v>
      </c>
      <c r="Q39" s="107">
        <v>0</v>
      </c>
      <c r="R39" s="107">
        <v>0</v>
      </c>
      <c r="S39" s="109">
        <v>0</v>
      </c>
      <c r="T39" s="106">
        <v>0</v>
      </c>
      <c r="U39" s="107">
        <v>0</v>
      </c>
      <c r="V39" s="107">
        <v>0</v>
      </c>
      <c r="W39" s="107">
        <v>0</v>
      </c>
      <c r="X39" s="107">
        <v>0</v>
      </c>
      <c r="Y39" s="109">
        <v>0</v>
      </c>
      <c r="Z39" s="106">
        <v>1680</v>
      </c>
      <c r="AA39" s="107">
        <v>0</v>
      </c>
      <c r="AB39" s="107">
        <v>0</v>
      </c>
      <c r="AC39" s="109">
        <v>0</v>
      </c>
      <c r="AD39" s="106">
        <v>65334</v>
      </c>
      <c r="AE39" s="107">
        <v>0</v>
      </c>
      <c r="AF39" s="109">
        <v>0</v>
      </c>
      <c r="AG39" s="109">
        <v>0</v>
      </c>
    </row>
  </sheetData>
  <mergeCells count="35">
    <mergeCell ref="L5:L6"/>
    <mergeCell ref="M5:M6"/>
    <mergeCell ref="N5:N6"/>
    <mergeCell ref="S5:S6"/>
    <mergeCell ref="J5:J6"/>
    <mergeCell ref="K5:K6"/>
    <mergeCell ref="E5:E6"/>
    <mergeCell ref="F5:F6"/>
    <mergeCell ref="G5:G6"/>
    <mergeCell ref="AA4:AA6"/>
    <mergeCell ref="AD4:AD6"/>
    <mergeCell ref="AE4:AE6"/>
    <mergeCell ref="AG4:AG6"/>
    <mergeCell ref="X4:X6"/>
    <mergeCell ref="T4:T6"/>
    <mergeCell ref="U4:U6"/>
    <mergeCell ref="V4:V6"/>
    <mergeCell ref="W4:W6"/>
    <mergeCell ref="D4:D6"/>
    <mergeCell ref="H4:H6"/>
    <mergeCell ref="I4:I6"/>
    <mergeCell ref="A4:A6"/>
    <mergeCell ref="B4:B6"/>
    <mergeCell ref="C4:C6"/>
    <mergeCell ref="E4:G4"/>
    <mergeCell ref="Z4:Z6"/>
    <mergeCell ref="AF4:AF6"/>
    <mergeCell ref="O5:O6"/>
    <mergeCell ref="Q5:Q6"/>
    <mergeCell ref="P5:P6"/>
    <mergeCell ref="R5:R6"/>
    <mergeCell ref="AB4:AC4"/>
    <mergeCell ref="AB5:AB6"/>
    <mergeCell ref="AC5:AC6"/>
    <mergeCell ref="Y4:Y6"/>
  </mergeCells>
  <printOptions/>
  <pageMargins left="0.7874015748031495" right="0.7874015748031495" top="0.9842519685039369" bottom="0.9842519685039369" header="0.5118110048489307" footer="0.5118110048489307"/>
  <pageSetup orientation="landscape" paperSize="8" scale="7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B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8.66015625" style="0" customWidth="1"/>
    <col min="2" max="2" width="23.33203125" style="0" customWidth="1"/>
    <col min="3" max="3" width="29.33203125" style="0" customWidth="1"/>
    <col min="4" max="4" width="16.83203125" style="0" customWidth="1"/>
  </cols>
  <sheetData>
    <row r="1" spans="1:4" ht="24.75" customHeight="1">
      <c r="A1" s="14"/>
      <c r="B1" s="15"/>
      <c r="C1" s="15"/>
      <c r="D1" s="16"/>
    </row>
    <row r="2" spans="1:4" ht="24.75" customHeight="1">
      <c r="A2" s="161" t="s">
        <v>25</v>
      </c>
      <c r="B2" s="162"/>
      <c r="C2" s="162"/>
      <c r="D2" s="162"/>
    </row>
    <row r="3" spans="1:4" ht="24.75" customHeight="1">
      <c r="A3" s="48"/>
      <c r="D3" s="105" t="s">
        <v>124</v>
      </c>
    </row>
    <row r="4" spans="1:4" ht="24.75" customHeight="1">
      <c r="A4" s="163" t="s">
        <v>3</v>
      </c>
      <c r="B4" s="164"/>
      <c r="C4" s="101" t="s">
        <v>103</v>
      </c>
      <c r="D4" s="81"/>
    </row>
    <row r="5" spans="1:4" ht="24.75" customHeight="1">
      <c r="A5" s="170" t="s">
        <v>68</v>
      </c>
      <c r="B5" s="165" t="s">
        <v>55</v>
      </c>
      <c r="C5" s="167" t="s">
        <v>68</v>
      </c>
      <c r="D5" s="169" t="s">
        <v>8</v>
      </c>
    </row>
    <row r="6" spans="1:4" ht="41.25" customHeight="1">
      <c r="A6" s="171"/>
      <c r="B6" s="166"/>
      <c r="C6" s="168"/>
      <c r="D6" s="169"/>
    </row>
    <row r="7" spans="1:4" ht="42.75" customHeight="1">
      <c r="A7" s="171"/>
      <c r="B7" s="166"/>
      <c r="C7" s="168"/>
      <c r="D7" s="169"/>
    </row>
    <row r="8" spans="1:236" ht="24" customHeight="1">
      <c r="A8" s="80" t="s">
        <v>8</v>
      </c>
      <c r="B8" s="94">
        <f>D21</f>
        <v>215524</v>
      </c>
      <c r="C8" s="21" t="s">
        <v>173</v>
      </c>
      <c r="D8" s="58">
        <f>D11+D10+D9</f>
        <v>133236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</row>
    <row r="9" spans="1:236" ht="18.75" customHeight="1">
      <c r="A9" s="24"/>
      <c r="B9" s="94"/>
      <c r="C9" s="25" t="s">
        <v>56</v>
      </c>
      <c r="D9" s="113">
        <v>77532</v>
      </c>
      <c r="E9" s="23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</row>
    <row r="10" spans="1:236" ht="24" customHeight="1">
      <c r="A10" s="24"/>
      <c r="B10" s="94"/>
      <c r="C10" s="26" t="s">
        <v>79</v>
      </c>
      <c r="D10" s="113">
        <v>50575</v>
      </c>
      <c r="E10" s="23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</row>
    <row r="11" spans="1:236" ht="16.5" customHeight="1">
      <c r="A11" s="24"/>
      <c r="B11" s="94"/>
      <c r="C11" s="26" t="s">
        <v>75</v>
      </c>
      <c r="D11" s="114">
        <v>5129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</row>
    <row r="12" spans="1:236" ht="18.75" customHeight="1">
      <c r="A12" s="24"/>
      <c r="B12" s="94"/>
      <c r="C12" s="26" t="s">
        <v>159</v>
      </c>
      <c r="D12" s="97">
        <f>D13+D14+D15+D16+D17+D18+D19+D20</f>
        <v>82288</v>
      </c>
      <c r="E12" s="23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ht="24" customHeight="1">
      <c r="A13" s="24"/>
      <c r="B13" s="94"/>
      <c r="C13" s="26" t="s">
        <v>147</v>
      </c>
      <c r="D13" s="113">
        <v>81288</v>
      </c>
      <c r="E13" s="23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</row>
    <row r="14" spans="1:236" ht="24" customHeight="1">
      <c r="A14" s="61"/>
      <c r="B14" s="94"/>
      <c r="C14" s="26" t="s">
        <v>59</v>
      </c>
      <c r="D14" s="114">
        <v>1000</v>
      </c>
      <c r="E14" s="23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</row>
    <row r="15" spans="1:236" ht="24" customHeight="1">
      <c r="A15" s="61"/>
      <c r="B15" s="94"/>
      <c r="C15" s="26" t="s">
        <v>50</v>
      </c>
      <c r="D15" s="113">
        <v>0</v>
      </c>
      <c r="E15" s="23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</row>
    <row r="16" spans="1:236" ht="24" customHeight="1">
      <c r="A16" s="61"/>
      <c r="B16" s="94"/>
      <c r="C16" s="26" t="s">
        <v>160</v>
      </c>
      <c r="D16" s="114">
        <v>0</v>
      </c>
      <c r="E16" s="23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ht="24" customHeight="1">
      <c r="A17" s="92"/>
      <c r="B17" s="94"/>
      <c r="C17" s="28" t="s">
        <v>184</v>
      </c>
      <c r="D17" s="113">
        <v>0</v>
      </c>
      <c r="E17" s="23"/>
      <c r="F17" s="78"/>
      <c r="G17" s="23"/>
      <c r="H17" s="23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6" ht="24" customHeight="1">
      <c r="A18" s="92"/>
      <c r="B18" s="94"/>
      <c r="C18" s="29" t="s">
        <v>169</v>
      </c>
      <c r="D18" s="113">
        <v>0</v>
      </c>
      <c r="E18" s="23"/>
      <c r="F18" s="23"/>
      <c r="G18" s="23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</row>
    <row r="19" spans="1:236" ht="24" customHeight="1">
      <c r="A19" s="92"/>
      <c r="B19" s="94"/>
      <c r="C19" s="29" t="s">
        <v>101</v>
      </c>
      <c r="D19" s="113">
        <v>0</v>
      </c>
      <c r="E19" s="23"/>
      <c r="F19" s="23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</row>
    <row r="20" spans="1:236" ht="24" customHeight="1">
      <c r="A20" s="92"/>
      <c r="B20" s="94"/>
      <c r="C20" s="28" t="s">
        <v>41</v>
      </c>
      <c r="D20" s="114">
        <v>0</v>
      </c>
      <c r="E20" s="23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</row>
    <row r="21" spans="1:236" ht="27" customHeight="1">
      <c r="A21" s="95" t="s">
        <v>32</v>
      </c>
      <c r="B21" s="96">
        <f>D21</f>
        <v>215524</v>
      </c>
      <c r="C21" s="79" t="s">
        <v>162</v>
      </c>
      <c r="D21" s="31">
        <f>D8+D12</f>
        <v>215524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</row>
    <row r="22" spans="1:4" ht="12.75" customHeight="1">
      <c r="A22" s="93"/>
      <c r="B22" s="32"/>
      <c r="C22" s="32"/>
      <c r="D22" s="32"/>
    </row>
    <row r="23" spans="1:4" ht="12.75" customHeight="1">
      <c r="A23" s="32"/>
      <c r="B23" s="32"/>
      <c r="C23" s="32"/>
      <c r="D23" s="32"/>
    </row>
    <row r="24" spans="1:4" ht="12.75" customHeight="1">
      <c r="A24" s="32"/>
      <c r="B24" s="32"/>
      <c r="C24" s="32"/>
      <c r="D24" s="32"/>
    </row>
    <row r="25" spans="1:4" ht="12.75" customHeight="1">
      <c r="A25" s="32"/>
      <c r="B25" s="32"/>
      <c r="C25" s="32"/>
      <c r="D25" s="32"/>
    </row>
    <row r="26" spans="1:4" ht="12.75" customHeight="1">
      <c r="A26" s="32"/>
      <c r="B26" s="32"/>
      <c r="C26" s="32"/>
      <c r="D26" s="32"/>
    </row>
    <row r="27" spans="1:4" ht="12.75" customHeight="1">
      <c r="A27" s="32"/>
      <c r="B27" s="32"/>
      <c r="C27" s="32"/>
      <c r="D27" s="32"/>
    </row>
    <row r="28" spans="1:4" ht="12.75" customHeight="1">
      <c r="A28" s="32"/>
      <c r="B28" s="32"/>
      <c r="C28" s="32"/>
      <c r="D28" s="32"/>
    </row>
    <row r="29" spans="1:4" ht="12.75" customHeight="1">
      <c r="A29" s="32"/>
      <c r="B29" s="32"/>
      <c r="C29" s="32"/>
      <c r="D29" s="32"/>
    </row>
    <row r="30" ht="9.75" customHeight="1"/>
  </sheetData>
  <mergeCells count="6">
    <mergeCell ref="A2:D2"/>
    <mergeCell ref="A4:B4"/>
    <mergeCell ref="B5:B7"/>
    <mergeCell ref="C5:C7"/>
    <mergeCell ref="D5:D7"/>
    <mergeCell ref="A5:A7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48"/>
  <sheetViews>
    <sheetView showGridLines="0" showZeros="0" workbookViewId="0" topLeftCell="D1">
      <selection activeCell="A1" sqref="A1"/>
    </sheetView>
  </sheetViews>
  <sheetFormatPr defaultColWidth="9.16015625" defaultRowHeight="11.25"/>
  <cols>
    <col min="1" max="3" width="9.16015625" style="0" customWidth="1"/>
    <col min="4" max="4" width="43.83203125" style="0" customWidth="1"/>
    <col min="5" max="5" width="15.66015625" style="0" customWidth="1"/>
    <col min="6" max="6" width="13.33203125" style="0" customWidth="1"/>
    <col min="7" max="7" width="11.16015625" style="0" customWidth="1"/>
    <col min="8" max="8" width="8.16015625" style="0" customWidth="1"/>
    <col min="9" max="9" width="8.5" style="0" customWidth="1"/>
    <col min="10" max="10" width="8.66015625" style="0" customWidth="1"/>
    <col min="11" max="11" width="7.33203125" style="0" customWidth="1"/>
    <col min="12" max="12" width="8" style="0" customWidth="1"/>
    <col min="13" max="13" width="9.16015625" style="0" customWidth="1"/>
    <col min="14" max="14" width="7.33203125" style="0" customWidth="1"/>
    <col min="15" max="15" width="7.83203125" style="0" customWidth="1"/>
    <col min="16" max="16" width="22.83203125" style="0" customWidth="1"/>
    <col min="17" max="17" width="22.66015625" style="0" customWidth="1"/>
    <col min="18" max="18" width="7.66015625" style="0" customWidth="1"/>
    <col min="19" max="19" width="8.5" style="0" customWidth="1"/>
  </cols>
  <sheetData>
    <row r="1" ht="12" customHeight="1">
      <c r="D1" s="98"/>
    </row>
    <row r="2" spans="1:22" ht="22.5" customHeight="1">
      <c r="A2" s="90" t="s">
        <v>150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  <c r="U2" s="34"/>
      <c r="V2" s="34"/>
    </row>
    <row r="3" spans="1:22" ht="18" customHeight="1">
      <c r="A3" s="112" t="s">
        <v>14</v>
      </c>
      <c r="B3" s="5"/>
      <c r="D3" s="35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Q3" s="1"/>
      <c r="R3" s="1"/>
      <c r="S3" s="36" t="s">
        <v>124</v>
      </c>
      <c r="T3" s="1"/>
      <c r="U3" s="1"/>
      <c r="V3" s="1"/>
    </row>
    <row r="4" spans="1:22" ht="23.25" customHeight="1">
      <c r="A4" s="157" t="s">
        <v>185</v>
      </c>
      <c r="B4" s="157"/>
      <c r="C4" s="157"/>
      <c r="D4" s="100" t="s">
        <v>105</v>
      </c>
      <c r="E4" s="37" t="s">
        <v>30</v>
      </c>
      <c r="F4" s="38"/>
      <c r="G4" s="38"/>
      <c r="H4" s="38"/>
      <c r="I4" s="38"/>
      <c r="J4" s="38"/>
      <c r="K4" s="38"/>
      <c r="L4" s="38"/>
      <c r="M4" s="38"/>
      <c r="N4" s="38"/>
      <c r="O4" s="39"/>
      <c r="P4" s="38"/>
      <c r="Q4" s="39"/>
      <c r="R4" s="39"/>
      <c r="S4" s="40"/>
      <c r="T4" s="1"/>
      <c r="U4" s="1"/>
      <c r="V4" s="1"/>
    </row>
    <row r="5" spans="1:22" ht="31.5" customHeight="1">
      <c r="A5" s="157"/>
      <c r="B5" s="157"/>
      <c r="C5" s="157"/>
      <c r="D5" s="176"/>
      <c r="E5" s="178" t="s">
        <v>146</v>
      </c>
      <c r="F5" s="37" t="s">
        <v>15</v>
      </c>
      <c r="G5" s="39"/>
      <c r="H5" s="39"/>
      <c r="I5" s="39"/>
      <c r="J5" s="39"/>
      <c r="K5" s="39"/>
      <c r="L5" s="39"/>
      <c r="M5" s="39"/>
      <c r="N5" s="40"/>
      <c r="O5" s="173" t="s">
        <v>2</v>
      </c>
      <c r="P5" s="172" t="s">
        <v>168</v>
      </c>
      <c r="Q5" s="175" t="s">
        <v>9</v>
      </c>
      <c r="R5" s="100" t="s">
        <v>115</v>
      </c>
      <c r="S5" s="100" t="s">
        <v>163</v>
      </c>
      <c r="T5" s="1"/>
      <c r="U5" s="1"/>
      <c r="V5" s="1"/>
    </row>
    <row r="6" spans="1:21" ht="37.5" customHeight="1">
      <c r="A6" s="157"/>
      <c r="B6" s="157"/>
      <c r="C6" s="157"/>
      <c r="D6" s="176"/>
      <c r="E6" s="176"/>
      <c r="F6" s="100" t="s">
        <v>38</v>
      </c>
      <c r="G6" s="100" t="s">
        <v>8</v>
      </c>
      <c r="H6" s="100" t="s">
        <v>123</v>
      </c>
      <c r="I6" s="100" t="s">
        <v>179</v>
      </c>
      <c r="J6" s="100" t="s">
        <v>153</v>
      </c>
      <c r="K6" s="100" t="s">
        <v>161</v>
      </c>
      <c r="L6" s="100" t="s">
        <v>11</v>
      </c>
      <c r="M6" s="100" t="s">
        <v>118</v>
      </c>
      <c r="N6" s="100" t="s">
        <v>78</v>
      </c>
      <c r="O6" s="174"/>
      <c r="P6" s="172"/>
      <c r="Q6" s="99"/>
      <c r="R6" s="176"/>
      <c r="S6" s="176"/>
      <c r="T6" s="5"/>
      <c r="U6" s="5"/>
    </row>
    <row r="7" spans="1:22" ht="41.25" customHeight="1">
      <c r="A7" s="41" t="s">
        <v>74</v>
      </c>
      <c r="B7" s="41" t="s">
        <v>134</v>
      </c>
      <c r="C7" s="41" t="s">
        <v>129</v>
      </c>
      <c r="D7" s="177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4"/>
      <c r="P7" s="172"/>
      <c r="Q7" s="99"/>
      <c r="R7" s="176"/>
      <c r="S7" s="176"/>
      <c r="T7" s="5"/>
      <c r="U7" s="5"/>
      <c r="V7" s="5"/>
    </row>
    <row r="8" spans="1:22" ht="14.25" customHeight="1">
      <c r="A8" s="42" t="s">
        <v>117</v>
      </c>
      <c r="B8" s="42" t="s">
        <v>117</v>
      </c>
      <c r="C8" s="42" t="s">
        <v>117</v>
      </c>
      <c r="D8" s="44" t="s">
        <v>117</v>
      </c>
      <c r="E8" s="46">
        <v>1</v>
      </c>
      <c r="F8" s="46">
        <v>2</v>
      </c>
      <c r="G8" s="46">
        <v>3</v>
      </c>
      <c r="H8" s="46">
        <v>4</v>
      </c>
      <c r="I8" s="46">
        <v>5</v>
      </c>
      <c r="J8" s="46">
        <v>6</v>
      </c>
      <c r="K8" s="46">
        <v>7</v>
      </c>
      <c r="L8" s="46">
        <v>8</v>
      </c>
      <c r="M8" s="45">
        <v>9</v>
      </c>
      <c r="N8" s="46">
        <v>10</v>
      </c>
      <c r="O8" s="45">
        <v>11</v>
      </c>
      <c r="P8" s="47">
        <v>12</v>
      </c>
      <c r="Q8" s="46">
        <v>13</v>
      </c>
      <c r="R8" s="46">
        <v>14</v>
      </c>
      <c r="S8" s="46">
        <v>15</v>
      </c>
      <c r="T8" s="5"/>
      <c r="U8" s="5"/>
      <c r="V8" s="5"/>
    </row>
    <row r="9" spans="1:22" ht="16.5" customHeight="1">
      <c r="A9" s="118"/>
      <c r="B9" s="121"/>
      <c r="C9" s="118"/>
      <c r="D9" s="120" t="s">
        <v>38</v>
      </c>
      <c r="E9" s="115">
        <f aca="true" t="shared" si="0" ref="E9:E40">L9+U9+V9+W9+X9+Y9</f>
        <v>0</v>
      </c>
      <c r="F9" s="115">
        <f aca="true" t="shared" si="1" ref="F9:F40">M9+N9+O9+P9+Q9+R9+S9+T9</f>
        <v>86770</v>
      </c>
      <c r="G9" s="115">
        <v>215524</v>
      </c>
      <c r="H9" s="115">
        <v>0</v>
      </c>
      <c r="I9" s="115">
        <v>0</v>
      </c>
      <c r="J9" s="115">
        <v>0</v>
      </c>
      <c r="K9" s="115">
        <v>0</v>
      </c>
      <c r="L9" s="117">
        <v>0</v>
      </c>
      <c r="M9" s="116">
        <v>0</v>
      </c>
      <c r="N9" s="111">
        <v>6963</v>
      </c>
      <c r="O9" s="119">
        <v>0</v>
      </c>
      <c r="P9" s="117">
        <v>16300</v>
      </c>
      <c r="Q9" s="117">
        <v>53624</v>
      </c>
      <c r="R9" s="115">
        <v>0</v>
      </c>
      <c r="S9" s="122">
        <v>9883</v>
      </c>
      <c r="T9" s="48"/>
      <c r="U9" s="49"/>
      <c r="V9" s="49"/>
    </row>
    <row r="10" spans="1:20" ht="16.5" customHeight="1">
      <c r="A10" s="118"/>
      <c r="B10" s="121"/>
      <c r="C10" s="118"/>
      <c r="D10" s="120" t="s">
        <v>96</v>
      </c>
      <c r="E10" s="115">
        <f t="shared" si="0"/>
        <v>0</v>
      </c>
      <c r="F10" s="115">
        <f t="shared" si="1"/>
        <v>31034</v>
      </c>
      <c r="G10" s="115">
        <v>77532</v>
      </c>
      <c r="H10" s="115">
        <v>0</v>
      </c>
      <c r="I10" s="115">
        <v>0</v>
      </c>
      <c r="J10" s="115">
        <v>0</v>
      </c>
      <c r="K10" s="115">
        <v>0</v>
      </c>
      <c r="L10" s="117">
        <v>0</v>
      </c>
      <c r="M10" s="116">
        <v>0</v>
      </c>
      <c r="N10" s="111">
        <v>1878</v>
      </c>
      <c r="O10" s="119">
        <v>0</v>
      </c>
      <c r="P10" s="117">
        <v>0</v>
      </c>
      <c r="Q10" s="117">
        <v>22155</v>
      </c>
      <c r="R10" s="115">
        <v>0</v>
      </c>
      <c r="S10" s="122">
        <v>7001</v>
      </c>
      <c r="T10" s="5"/>
    </row>
    <row r="11" spans="1:20" ht="16.5" customHeight="1">
      <c r="A11" s="118" t="s">
        <v>40</v>
      </c>
      <c r="B11" s="121" t="s">
        <v>94</v>
      </c>
      <c r="C11" s="118" t="s">
        <v>143</v>
      </c>
      <c r="D11" s="120" t="s">
        <v>10</v>
      </c>
      <c r="E11" s="115">
        <f t="shared" si="0"/>
        <v>0</v>
      </c>
      <c r="F11" s="115">
        <f t="shared" si="1"/>
        <v>0</v>
      </c>
      <c r="G11" s="115">
        <v>7015</v>
      </c>
      <c r="H11" s="115">
        <v>0</v>
      </c>
      <c r="I11" s="115">
        <v>0</v>
      </c>
      <c r="J11" s="115">
        <v>0</v>
      </c>
      <c r="K11" s="115">
        <v>0</v>
      </c>
      <c r="L11" s="117">
        <v>0</v>
      </c>
      <c r="M11" s="116">
        <v>0</v>
      </c>
      <c r="N11" s="111">
        <v>0</v>
      </c>
      <c r="O11" s="119">
        <v>0</v>
      </c>
      <c r="P11" s="117">
        <v>0</v>
      </c>
      <c r="Q11" s="117">
        <v>0</v>
      </c>
      <c r="R11" s="115">
        <v>0</v>
      </c>
      <c r="S11" s="122">
        <v>0</v>
      </c>
      <c r="T11" s="5"/>
    </row>
    <row r="12" spans="1:20" ht="16.5" customHeight="1">
      <c r="A12" s="118" t="s">
        <v>40</v>
      </c>
      <c r="B12" s="121" t="s">
        <v>1</v>
      </c>
      <c r="C12" s="118" t="s">
        <v>0</v>
      </c>
      <c r="D12" s="120" t="s">
        <v>10</v>
      </c>
      <c r="E12" s="115">
        <f t="shared" si="0"/>
        <v>0</v>
      </c>
      <c r="F12" s="115">
        <f t="shared" si="1"/>
        <v>0</v>
      </c>
      <c r="G12" s="115">
        <v>1264</v>
      </c>
      <c r="H12" s="115">
        <v>0</v>
      </c>
      <c r="I12" s="115">
        <v>0</v>
      </c>
      <c r="J12" s="115">
        <v>0</v>
      </c>
      <c r="K12" s="115">
        <v>0</v>
      </c>
      <c r="L12" s="117">
        <v>0</v>
      </c>
      <c r="M12" s="116">
        <v>0</v>
      </c>
      <c r="N12" s="111">
        <v>0</v>
      </c>
      <c r="O12" s="119">
        <v>0</v>
      </c>
      <c r="P12" s="117">
        <v>0</v>
      </c>
      <c r="Q12" s="117">
        <v>0</v>
      </c>
      <c r="R12" s="115">
        <v>0</v>
      </c>
      <c r="S12" s="122">
        <v>0</v>
      </c>
      <c r="T12" s="5"/>
    </row>
    <row r="13" spans="1:19" ht="16.5" customHeight="1">
      <c r="A13" s="118" t="s">
        <v>40</v>
      </c>
      <c r="B13" s="121" t="s">
        <v>62</v>
      </c>
      <c r="C13" s="118" t="s">
        <v>141</v>
      </c>
      <c r="D13" s="120" t="s">
        <v>10</v>
      </c>
      <c r="E13" s="115">
        <f t="shared" si="0"/>
        <v>0</v>
      </c>
      <c r="F13" s="115">
        <f t="shared" si="1"/>
        <v>5678</v>
      </c>
      <c r="G13" s="115">
        <v>8309</v>
      </c>
      <c r="H13" s="115">
        <v>0</v>
      </c>
      <c r="I13" s="115">
        <v>0</v>
      </c>
      <c r="J13" s="115">
        <v>0</v>
      </c>
      <c r="K13" s="115">
        <v>0</v>
      </c>
      <c r="L13" s="117">
        <v>0</v>
      </c>
      <c r="M13" s="116">
        <v>0</v>
      </c>
      <c r="N13" s="111">
        <v>0</v>
      </c>
      <c r="O13" s="119">
        <v>0</v>
      </c>
      <c r="P13" s="117">
        <v>0</v>
      </c>
      <c r="Q13" s="117">
        <v>0</v>
      </c>
      <c r="R13" s="115">
        <v>0</v>
      </c>
      <c r="S13" s="122">
        <v>5678</v>
      </c>
    </row>
    <row r="14" spans="1:19" ht="16.5" customHeight="1">
      <c r="A14" s="118" t="s">
        <v>40</v>
      </c>
      <c r="B14" s="121" t="s">
        <v>62</v>
      </c>
      <c r="C14" s="118" t="s">
        <v>0</v>
      </c>
      <c r="D14" s="120" t="s">
        <v>10</v>
      </c>
      <c r="E14" s="115">
        <f t="shared" si="0"/>
        <v>0</v>
      </c>
      <c r="F14" s="115">
        <f t="shared" si="1"/>
        <v>4222</v>
      </c>
      <c r="G14" s="115">
        <v>2619</v>
      </c>
      <c r="H14" s="115">
        <v>0</v>
      </c>
      <c r="I14" s="115">
        <v>0</v>
      </c>
      <c r="J14" s="115">
        <v>0</v>
      </c>
      <c r="K14" s="115">
        <v>0</v>
      </c>
      <c r="L14" s="117">
        <v>0</v>
      </c>
      <c r="M14" s="116">
        <v>0</v>
      </c>
      <c r="N14" s="111">
        <v>0</v>
      </c>
      <c r="O14" s="119">
        <v>0</v>
      </c>
      <c r="P14" s="117">
        <v>0</v>
      </c>
      <c r="Q14" s="117">
        <v>4222</v>
      </c>
      <c r="R14" s="115">
        <v>0</v>
      </c>
      <c r="S14" s="122">
        <v>0</v>
      </c>
    </row>
    <row r="15" spans="1:19" ht="16.5" customHeight="1">
      <c r="A15" s="118" t="s">
        <v>67</v>
      </c>
      <c r="B15" s="121" t="s">
        <v>1</v>
      </c>
      <c r="C15" s="118" t="s">
        <v>94</v>
      </c>
      <c r="D15" s="120" t="s">
        <v>10</v>
      </c>
      <c r="E15" s="115">
        <f t="shared" si="0"/>
        <v>0</v>
      </c>
      <c r="F15" s="115">
        <f t="shared" si="1"/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7">
        <v>0</v>
      </c>
      <c r="M15" s="116">
        <v>0</v>
      </c>
      <c r="N15" s="111">
        <v>0</v>
      </c>
      <c r="O15" s="119">
        <v>0</v>
      </c>
      <c r="P15" s="117">
        <v>0</v>
      </c>
      <c r="Q15" s="117">
        <v>0</v>
      </c>
      <c r="R15" s="115">
        <v>0</v>
      </c>
      <c r="S15" s="122">
        <v>0</v>
      </c>
    </row>
    <row r="16" spans="1:19" ht="16.5" customHeight="1">
      <c r="A16" s="118" t="s">
        <v>40</v>
      </c>
      <c r="B16" s="121" t="s">
        <v>121</v>
      </c>
      <c r="C16" s="118" t="s">
        <v>94</v>
      </c>
      <c r="D16" s="120" t="s">
        <v>10</v>
      </c>
      <c r="E16" s="115">
        <f t="shared" si="0"/>
        <v>0</v>
      </c>
      <c r="F16" s="115">
        <f t="shared" si="1"/>
        <v>0</v>
      </c>
      <c r="G16" s="115">
        <v>3001</v>
      </c>
      <c r="H16" s="115">
        <v>0</v>
      </c>
      <c r="I16" s="115">
        <v>0</v>
      </c>
      <c r="J16" s="115">
        <v>0</v>
      </c>
      <c r="K16" s="115">
        <v>0</v>
      </c>
      <c r="L16" s="117">
        <v>0</v>
      </c>
      <c r="M16" s="116">
        <v>0</v>
      </c>
      <c r="N16" s="111">
        <v>0</v>
      </c>
      <c r="O16" s="119">
        <v>0</v>
      </c>
      <c r="P16" s="117">
        <v>0</v>
      </c>
      <c r="Q16" s="117">
        <v>0</v>
      </c>
      <c r="R16" s="115">
        <v>0</v>
      </c>
      <c r="S16" s="122">
        <v>0</v>
      </c>
    </row>
    <row r="17" spans="1:19" ht="16.5" customHeight="1">
      <c r="A17" s="118" t="s">
        <v>40</v>
      </c>
      <c r="B17" s="121" t="s">
        <v>94</v>
      </c>
      <c r="C17" s="118" t="s">
        <v>143</v>
      </c>
      <c r="D17" s="120" t="s">
        <v>156</v>
      </c>
      <c r="E17" s="115">
        <f t="shared" si="0"/>
        <v>0</v>
      </c>
      <c r="F17" s="115">
        <f t="shared" si="1"/>
        <v>0</v>
      </c>
      <c r="G17" s="115">
        <v>1850</v>
      </c>
      <c r="H17" s="115">
        <v>0</v>
      </c>
      <c r="I17" s="115">
        <v>0</v>
      </c>
      <c r="J17" s="115">
        <v>0</v>
      </c>
      <c r="K17" s="115">
        <v>0</v>
      </c>
      <c r="L17" s="117">
        <v>0</v>
      </c>
      <c r="M17" s="116">
        <v>0</v>
      </c>
      <c r="N17" s="111">
        <v>0</v>
      </c>
      <c r="O17" s="119">
        <v>0</v>
      </c>
      <c r="P17" s="117">
        <v>0</v>
      </c>
      <c r="Q17" s="117">
        <v>0</v>
      </c>
      <c r="R17" s="115">
        <v>0</v>
      </c>
      <c r="S17" s="122">
        <v>0</v>
      </c>
    </row>
    <row r="18" spans="1:19" ht="16.5" customHeight="1">
      <c r="A18" s="118" t="s">
        <v>40</v>
      </c>
      <c r="B18" s="121" t="s">
        <v>121</v>
      </c>
      <c r="C18" s="118" t="s">
        <v>94</v>
      </c>
      <c r="D18" s="120" t="s">
        <v>20</v>
      </c>
      <c r="E18" s="115">
        <f t="shared" si="0"/>
        <v>0</v>
      </c>
      <c r="F18" s="115">
        <f t="shared" si="1"/>
        <v>0</v>
      </c>
      <c r="G18" s="115">
        <v>321</v>
      </c>
      <c r="H18" s="115">
        <v>0</v>
      </c>
      <c r="I18" s="115">
        <v>0</v>
      </c>
      <c r="J18" s="115">
        <v>0</v>
      </c>
      <c r="K18" s="115">
        <v>0</v>
      </c>
      <c r="L18" s="117">
        <v>0</v>
      </c>
      <c r="M18" s="116">
        <v>0</v>
      </c>
      <c r="N18" s="111">
        <v>0</v>
      </c>
      <c r="O18" s="119">
        <v>0</v>
      </c>
      <c r="P18" s="117">
        <v>0</v>
      </c>
      <c r="Q18" s="117">
        <v>0</v>
      </c>
      <c r="R18" s="115">
        <v>0</v>
      </c>
      <c r="S18" s="122">
        <v>0</v>
      </c>
    </row>
    <row r="19" spans="1:19" ht="16.5" customHeight="1">
      <c r="A19" s="118" t="s">
        <v>40</v>
      </c>
      <c r="B19" s="121" t="s">
        <v>62</v>
      </c>
      <c r="C19" s="118" t="s">
        <v>141</v>
      </c>
      <c r="D19" s="120" t="s">
        <v>20</v>
      </c>
      <c r="E19" s="115">
        <f t="shared" si="0"/>
        <v>0</v>
      </c>
      <c r="F19" s="115">
        <f t="shared" si="1"/>
        <v>0</v>
      </c>
      <c r="G19" s="115">
        <v>482</v>
      </c>
      <c r="H19" s="115">
        <v>0</v>
      </c>
      <c r="I19" s="115">
        <v>0</v>
      </c>
      <c r="J19" s="115">
        <v>0</v>
      </c>
      <c r="K19" s="115">
        <v>0</v>
      </c>
      <c r="L19" s="117">
        <v>0</v>
      </c>
      <c r="M19" s="116">
        <v>0</v>
      </c>
      <c r="N19" s="111">
        <v>0</v>
      </c>
      <c r="O19" s="119">
        <v>0</v>
      </c>
      <c r="P19" s="117">
        <v>0</v>
      </c>
      <c r="Q19" s="117">
        <v>0</v>
      </c>
      <c r="R19" s="115">
        <v>0</v>
      </c>
      <c r="S19" s="122">
        <v>0</v>
      </c>
    </row>
    <row r="20" spans="1:19" ht="16.5" customHeight="1">
      <c r="A20" s="118" t="s">
        <v>40</v>
      </c>
      <c r="B20" s="121" t="s">
        <v>62</v>
      </c>
      <c r="C20" s="118" t="s">
        <v>0</v>
      </c>
      <c r="D20" s="120" t="s">
        <v>20</v>
      </c>
      <c r="E20" s="115">
        <f t="shared" si="0"/>
        <v>0</v>
      </c>
      <c r="F20" s="115">
        <f t="shared" si="1"/>
        <v>126</v>
      </c>
      <c r="G20" s="115">
        <v>36</v>
      </c>
      <c r="H20" s="115">
        <v>0</v>
      </c>
      <c r="I20" s="115">
        <v>0</v>
      </c>
      <c r="J20" s="115">
        <v>0</v>
      </c>
      <c r="K20" s="115">
        <v>0</v>
      </c>
      <c r="L20" s="117">
        <v>0</v>
      </c>
      <c r="M20" s="116">
        <v>0</v>
      </c>
      <c r="N20" s="111">
        <v>0</v>
      </c>
      <c r="O20" s="119">
        <v>0</v>
      </c>
      <c r="P20" s="117">
        <v>0</v>
      </c>
      <c r="Q20" s="117">
        <v>126</v>
      </c>
      <c r="R20" s="115">
        <v>0</v>
      </c>
      <c r="S20" s="122">
        <v>0</v>
      </c>
    </row>
    <row r="21" spans="1:19" ht="16.5" customHeight="1">
      <c r="A21" s="118" t="s">
        <v>40</v>
      </c>
      <c r="B21" s="121" t="s">
        <v>94</v>
      </c>
      <c r="C21" s="118" t="s">
        <v>143</v>
      </c>
      <c r="D21" s="120" t="s">
        <v>20</v>
      </c>
      <c r="E21" s="115">
        <f t="shared" si="0"/>
        <v>0</v>
      </c>
      <c r="F21" s="115">
        <f t="shared" si="1"/>
        <v>0</v>
      </c>
      <c r="G21" s="115">
        <v>332</v>
      </c>
      <c r="H21" s="115">
        <v>0</v>
      </c>
      <c r="I21" s="115">
        <v>0</v>
      </c>
      <c r="J21" s="115">
        <v>0</v>
      </c>
      <c r="K21" s="115">
        <v>0</v>
      </c>
      <c r="L21" s="117">
        <v>0</v>
      </c>
      <c r="M21" s="116">
        <v>0</v>
      </c>
      <c r="N21" s="111">
        <v>0</v>
      </c>
      <c r="O21" s="119">
        <v>0</v>
      </c>
      <c r="P21" s="117">
        <v>0</v>
      </c>
      <c r="Q21" s="117">
        <v>0</v>
      </c>
      <c r="R21" s="115">
        <v>0</v>
      </c>
      <c r="S21" s="122">
        <v>0</v>
      </c>
    </row>
    <row r="22" spans="1:19" ht="16.5" customHeight="1">
      <c r="A22" s="118" t="s">
        <v>40</v>
      </c>
      <c r="B22" s="121" t="s">
        <v>1</v>
      </c>
      <c r="C22" s="118" t="s">
        <v>0</v>
      </c>
      <c r="D22" s="120" t="s">
        <v>20</v>
      </c>
      <c r="E22" s="115">
        <f t="shared" si="0"/>
        <v>0</v>
      </c>
      <c r="F22" s="115">
        <f t="shared" si="1"/>
        <v>0</v>
      </c>
      <c r="G22" s="115">
        <v>87</v>
      </c>
      <c r="H22" s="115">
        <v>0</v>
      </c>
      <c r="I22" s="115">
        <v>0</v>
      </c>
      <c r="J22" s="115">
        <v>0</v>
      </c>
      <c r="K22" s="115">
        <v>0</v>
      </c>
      <c r="L22" s="117">
        <v>0</v>
      </c>
      <c r="M22" s="116">
        <v>0</v>
      </c>
      <c r="N22" s="111">
        <v>0</v>
      </c>
      <c r="O22" s="119">
        <v>0</v>
      </c>
      <c r="P22" s="117">
        <v>0</v>
      </c>
      <c r="Q22" s="117">
        <v>0</v>
      </c>
      <c r="R22" s="115">
        <v>0</v>
      </c>
      <c r="S22" s="122">
        <v>0</v>
      </c>
    </row>
    <row r="23" spans="1:19" ht="16.5" customHeight="1">
      <c r="A23" s="118" t="s">
        <v>40</v>
      </c>
      <c r="B23" s="121" t="s">
        <v>94</v>
      </c>
      <c r="C23" s="118" t="s">
        <v>143</v>
      </c>
      <c r="D23" s="120" t="s">
        <v>49</v>
      </c>
      <c r="E23" s="115">
        <f t="shared" si="0"/>
        <v>0</v>
      </c>
      <c r="F23" s="115">
        <f t="shared" si="1"/>
        <v>0</v>
      </c>
      <c r="G23" s="115">
        <v>13169</v>
      </c>
      <c r="H23" s="115">
        <v>0</v>
      </c>
      <c r="I23" s="115">
        <v>0</v>
      </c>
      <c r="J23" s="115">
        <v>0</v>
      </c>
      <c r="K23" s="115">
        <v>0</v>
      </c>
      <c r="L23" s="117">
        <v>0</v>
      </c>
      <c r="M23" s="116">
        <v>0</v>
      </c>
      <c r="N23" s="111">
        <v>0</v>
      </c>
      <c r="O23" s="119">
        <v>0</v>
      </c>
      <c r="P23" s="117">
        <v>0</v>
      </c>
      <c r="Q23" s="117">
        <v>0</v>
      </c>
      <c r="R23" s="115">
        <v>0</v>
      </c>
      <c r="S23" s="122">
        <v>0</v>
      </c>
    </row>
    <row r="24" spans="1:19" ht="16.5" customHeight="1">
      <c r="A24" s="118" t="s">
        <v>40</v>
      </c>
      <c r="B24" s="121" t="s">
        <v>62</v>
      </c>
      <c r="C24" s="118" t="s">
        <v>0</v>
      </c>
      <c r="D24" s="120" t="s">
        <v>128</v>
      </c>
      <c r="E24" s="115">
        <f t="shared" si="0"/>
        <v>0</v>
      </c>
      <c r="F24" s="115">
        <f t="shared" si="1"/>
        <v>653</v>
      </c>
      <c r="G24" s="115">
        <v>121</v>
      </c>
      <c r="H24" s="115">
        <v>0</v>
      </c>
      <c r="I24" s="115">
        <v>0</v>
      </c>
      <c r="J24" s="115">
        <v>0</v>
      </c>
      <c r="K24" s="115">
        <v>0</v>
      </c>
      <c r="L24" s="117">
        <v>0</v>
      </c>
      <c r="M24" s="116">
        <v>0</v>
      </c>
      <c r="N24" s="111">
        <v>0</v>
      </c>
      <c r="O24" s="119">
        <v>0</v>
      </c>
      <c r="P24" s="117">
        <v>0</v>
      </c>
      <c r="Q24" s="117">
        <v>653</v>
      </c>
      <c r="R24" s="115">
        <v>0</v>
      </c>
      <c r="S24" s="122">
        <v>0</v>
      </c>
    </row>
    <row r="25" spans="1:19" ht="16.5" customHeight="1">
      <c r="A25" s="118" t="s">
        <v>67</v>
      </c>
      <c r="B25" s="121" t="s">
        <v>1</v>
      </c>
      <c r="C25" s="118" t="s">
        <v>94</v>
      </c>
      <c r="D25" s="120" t="s">
        <v>128</v>
      </c>
      <c r="E25" s="115">
        <f t="shared" si="0"/>
        <v>0</v>
      </c>
      <c r="F25" s="115">
        <f t="shared" si="1"/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7">
        <v>0</v>
      </c>
      <c r="M25" s="116">
        <v>0</v>
      </c>
      <c r="N25" s="111">
        <v>0</v>
      </c>
      <c r="O25" s="119">
        <v>0</v>
      </c>
      <c r="P25" s="117">
        <v>0</v>
      </c>
      <c r="Q25" s="117">
        <v>0</v>
      </c>
      <c r="R25" s="115">
        <v>0</v>
      </c>
      <c r="S25" s="122">
        <v>0</v>
      </c>
    </row>
    <row r="26" spans="1:19" ht="16.5" customHeight="1">
      <c r="A26" s="118" t="s">
        <v>40</v>
      </c>
      <c r="B26" s="121" t="s">
        <v>94</v>
      </c>
      <c r="C26" s="118" t="s">
        <v>143</v>
      </c>
      <c r="D26" s="120" t="s">
        <v>128</v>
      </c>
      <c r="E26" s="115">
        <f t="shared" si="0"/>
        <v>0</v>
      </c>
      <c r="F26" s="115">
        <f t="shared" si="1"/>
        <v>0</v>
      </c>
      <c r="G26" s="115">
        <v>1332</v>
      </c>
      <c r="H26" s="115">
        <v>0</v>
      </c>
      <c r="I26" s="115">
        <v>0</v>
      </c>
      <c r="J26" s="115">
        <v>0</v>
      </c>
      <c r="K26" s="115">
        <v>0</v>
      </c>
      <c r="L26" s="117">
        <v>0</v>
      </c>
      <c r="M26" s="116">
        <v>0</v>
      </c>
      <c r="N26" s="111">
        <v>0</v>
      </c>
      <c r="O26" s="119">
        <v>0</v>
      </c>
      <c r="P26" s="117">
        <v>0</v>
      </c>
      <c r="Q26" s="117">
        <v>0</v>
      </c>
      <c r="R26" s="115">
        <v>0</v>
      </c>
      <c r="S26" s="122">
        <v>0</v>
      </c>
    </row>
    <row r="27" spans="1:19" ht="16.5" customHeight="1">
      <c r="A27" s="118" t="s">
        <v>40</v>
      </c>
      <c r="B27" s="121" t="s">
        <v>1</v>
      </c>
      <c r="C27" s="118" t="s">
        <v>0</v>
      </c>
      <c r="D27" s="120" t="s">
        <v>128</v>
      </c>
      <c r="E27" s="115">
        <f t="shared" si="0"/>
        <v>0</v>
      </c>
      <c r="F27" s="115">
        <f t="shared" si="1"/>
        <v>0</v>
      </c>
      <c r="G27" s="115">
        <v>233</v>
      </c>
      <c r="H27" s="115">
        <v>0</v>
      </c>
      <c r="I27" s="115">
        <v>0</v>
      </c>
      <c r="J27" s="115">
        <v>0</v>
      </c>
      <c r="K27" s="115">
        <v>0</v>
      </c>
      <c r="L27" s="117">
        <v>0</v>
      </c>
      <c r="M27" s="116">
        <v>0</v>
      </c>
      <c r="N27" s="111">
        <v>0</v>
      </c>
      <c r="O27" s="119">
        <v>0</v>
      </c>
      <c r="P27" s="117">
        <v>0</v>
      </c>
      <c r="Q27" s="117">
        <v>0</v>
      </c>
      <c r="R27" s="115">
        <v>0</v>
      </c>
      <c r="S27" s="122">
        <v>0</v>
      </c>
    </row>
    <row r="28" spans="1:19" ht="16.5" customHeight="1">
      <c r="A28" s="118" t="s">
        <v>40</v>
      </c>
      <c r="B28" s="121" t="s">
        <v>121</v>
      </c>
      <c r="C28" s="118" t="s">
        <v>94</v>
      </c>
      <c r="D28" s="120" t="s">
        <v>128</v>
      </c>
      <c r="E28" s="115">
        <f t="shared" si="0"/>
        <v>0</v>
      </c>
      <c r="F28" s="115">
        <f t="shared" si="1"/>
        <v>0</v>
      </c>
      <c r="G28" s="115">
        <v>565</v>
      </c>
      <c r="H28" s="115">
        <v>0</v>
      </c>
      <c r="I28" s="115">
        <v>0</v>
      </c>
      <c r="J28" s="115">
        <v>0</v>
      </c>
      <c r="K28" s="115">
        <v>0</v>
      </c>
      <c r="L28" s="117">
        <v>0</v>
      </c>
      <c r="M28" s="116">
        <v>0</v>
      </c>
      <c r="N28" s="111">
        <v>0</v>
      </c>
      <c r="O28" s="119">
        <v>0</v>
      </c>
      <c r="P28" s="117">
        <v>0</v>
      </c>
      <c r="Q28" s="117">
        <v>0</v>
      </c>
      <c r="R28" s="115">
        <v>0</v>
      </c>
      <c r="S28" s="122">
        <v>0</v>
      </c>
    </row>
    <row r="29" spans="1:19" ht="16.5" customHeight="1">
      <c r="A29" s="118" t="s">
        <v>40</v>
      </c>
      <c r="B29" s="121" t="s">
        <v>62</v>
      </c>
      <c r="C29" s="118" t="s">
        <v>141</v>
      </c>
      <c r="D29" s="120" t="s">
        <v>128</v>
      </c>
      <c r="E29" s="115">
        <f t="shared" si="0"/>
        <v>0</v>
      </c>
      <c r="F29" s="115">
        <f t="shared" si="1"/>
        <v>908</v>
      </c>
      <c r="G29" s="115">
        <v>630</v>
      </c>
      <c r="H29" s="115">
        <v>0</v>
      </c>
      <c r="I29" s="115">
        <v>0</v>
      </c>
      <c r="J29" s="115">
        <v>0</v>
      </c>
      <c r="K29" s="115">
        <v>0</v>
      </c>
      <c r="L29" s="117">
        <v>0</v>
      </c>
      <c r="M29" s="116">
        <v>0</v>
      </c>
      <c r="N29" s="111">
        <v>0</v>
      </c>
      <c r="O29" s="119">
        <v>0</v>
      </c>
      <c r="P29" s="117">
        <v>0</v>
      </c>
      <c r="Q29" s="117">
        <v>0</v>
      </c>
      <c r="R29" s="115">
        <v>0</v>
      </c>
      <c r="S29" s="122">
        <v>908</v>
      </c>
    </row>
    <row r="30" spans="1:19" ht="16.5" customHeight="1">
      <c r="A30" s="118" t="s">
        <v>40</v>
      </c>
      <c r="B30" s="121" t="s">
        <v>94</v>
      </c>
      <c r="C30" s="118" t="s">
        <v>143</v>
      </c>
      <c r="D30" s="120" t="s">
        <v>98</v>
      </c>
      <c r="E30" s="115">
        <f t="shared" si="0"/>
        <v>0</v>
      </c>
      <c r="F30" s="115">
        <f t="shared" si="1"/>
        <v>0</v>
      </c>
      <c r="G30" s="115">
        <v>1332</v>
      </c>
      <c r="H30" s="115">
        <v>0</v>
      </c>
      <c r="I30" s="115">
        <v>0</v>
      </c>
      <c r="J30" s="115">
        <v>0</v>
      </c>
      <c r="K30" s="115">
        <v>0</v>
      </c>
      <c r="L30" s="117">
        <v>0</v>
      </c>
      <c r="M30" s="116">
        <v>0</v>
      </c>
      <c r="N30" s="111">
        <v>0</v>
      </c>
      <c r="O30" s="119">
        <v>0</v>
      </c>
      <c r="P30" s="117">
        <v>0</v>
      </c>
      <c r="Q30" s="117">
        <v>0</v>
      </c>
      <c r="R30" s="115">
        <v>0</v>
      </c>
      <c r="S30" s="122">
        <v>0</v>
      </c>
    </row>
    <row r="31" spans="1:19" ht="16.5" customHeight="1">
      <c r="A31" s="118" t="s">
        <v>40</v>
      </c>
      <c r="B31" s="121" t="s">
        <v>1</v>
      </c>
      <c r="C31" s="118" t="s">
        <v>0</v>
      </c>
      <c r="D31" s="120" t="s">
        <v>126</v>
      </c>
      <c r="E31" s="115">
        <f t="shared" si="0"/>
        <v>0</v>
      </c>
      <c r="F31" s="115">
        <f t="shared" si="1"/>
        <v>0</v>
      </c>
      <c r="G31" s="115">
        <v>58</v>
      </c>
      <c r="H31" s="115">
        <v>0</v>
      </c>
      <c r="I31" s="115">
        <v>0</v>
      </c>
      <c r="J31" s="115">
        <v>0</v>
      </c>
      <c r="K31" s="115">
        <v>0</v>
      </c>
      <c r="L31" s="117">
        <v>0</v>
      </c>
      <c r="M31" s="116">
        <v>0</v>
      </c>
      <c r="N31" s="111">
        <v>0</v>
      </c>
      <c r="O31" s="119">
        <v>0</v>
      </c>
      <c r="P31" s="117">
        <v>0</v>
      </c>
      <c r="Q31" s="117">
        <v>0</v>
      </c>
      <c r="R31" s="115">
        <v>0</v>
      </c>
      <c r="S31" s="122">
        <v>0</v>
      </c>
    </row>
    <row r="32" spans="1:19" ht="16.5" customHeight="1">
      <c r="A32" s="118" t="s">
        <v>67</v>
      </c>
      <c r="B32" s="121" t="s">
        <v>1</v>
      </c>
      <c r="C32" s="118" t="s">
        <v>94</v>
      </c>
      <c r="D32" s="120" t="s">
        <v>126</v>
      </c>
      <c r="E32" s="115">
        <f t="shared" si="0"/>
        <v>0</v>
      </c>
      <c r="F32" s="115">
        <f t="shared" si="1"/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7">
        <v>0</v>
      </c>
      <c r="M32" s="116">
        <v>0</v>
      </c>
      <c r="N32" s="111">
        <v>0</v>
      </c>
      <c r="O32" s="119">
        <v>0</v>
      </c>
      <c r="P32" s="117">
        <v>0</v>
      </c>
      <c r="Q32" s="117">
        <v>0</v>
      </c>
      <c r="R32" s="115">
        <v>0</v>
      </c>
      <c r="S32" s="122">
        <v>0</v>
      </c>
    </row>
    <row r="33" spans="1:19" ht="16.5" customHeight="1">
      <c r="A33" s="118" t="s">
        <v>40</v>
      </c>
      <c r="B33" s="121" t="s">
        <v>62</v>
      </c>
      <c r="C33" s="118" t="s">
        <v>0</v>
      </c>
      <c r="D33" s="120" t="s">
        <v>126</v>
      </c>
      <c r="E33" s="115">
        <f t="shared" si="0"/>
        <v>0</v>
      </c>
      <c r="F33" s="115">
        <f t="shared" si="1"/>
        <v>88</v>
      </c>
      <c r="G33" s="115">
        <v>30</v>
      </c>
      <c r="H33" s="115">
        <v>0</v>
      </c>
      <c r="I33" s="115">
        <v>0</v>
      </c>
      <c r="J33" s="115">
        <v>0</v>
      </c>
      <c r="K33" s="115">
        <v>0</v>
      </c>
      <c r="L33" s="117">
        <v>0</v>
      </c>
      <c r="M33" s="116">
        <v>0</v>
      </c>
      <c r="N33" s="111">
        <v>0</v>
      </c>
      <c r="O33" s="119">
        <v>0</v>
      </c>
      <c r="P33" s="117">
        <v>0</v>
      </c>
      <c r="Q33" s="117">
        <v>88</v>
      </c>
      <c r="R33" s="115">
        <v>0</v>
      </c>
      <c r="S33" s="122">
        <v>0</v>
      </c>
    </row>
    <row r="34" spans="1:19" ht="16.5" customHeight="1">
      <c r="A34" s="118" t="s">
        <v>40</v>
      </c>
      <c r="B34" s="121" t="s">
        <v>62</v>
      </c>
      <c r="C34" s="118" t="s">
        <v>141</v>
      </c>
      <c r="D34" s="120" t="s">
        <v>126</v>
      </c>
      <c r="E34" s="115">
        <f t="shared" si="0"/>
        <v>0</v>
      </c>
      <c r="F34" s="115">
        <f t="shared" si="1"/>
        <v>227</v>
      </c>
      <c r="G34" s="115">
        <v>157</v>
      </c>
      <c r="H34" s="115">
        <v>0</v>
      </c>
      <c r="I34" s="115">
        <v>0</v>
      </c>
      <c r="J34" s="115">
        <v>0</v>
      </c>
      <c r="K34" s="115">
        <v>0</v>
      </c>
      <c r="L34" s="117">
        <v>0</v>
      </c>
      <c r="M34" s="116">
        <v>0</v>
      </c>
      <c r="N34" s="111">
        <v>0</v>
      </c>
      <c r="O34" s="119">
        <v>0</v>
      </c>
      <c r="P34" s="117">
        <v>0</v>
      </c>
      <c r="Q34" s="117">
        <v>0</v>
      </c>
      <c r="R34" s="115">
        <v>0</v>
      </c>
      <c r="S34" s="122">
        <v>227</v>
      </c>
    </row>
    <row r="35" spans="1:19" ht="16.5" customHeight="1">
      <c r="A35" s="118" t="s">
        <v>40</v>
      </c>
      <c r="B35" s="121" t="s">
        <v>121</v>
      </c>
      <c r="C35" s="118" t="s">
        <v>94</v>
      </c>
      <c r="D35" s="120" t="s">
        <v>126</v>
      </c>
      <c r="E35" s="115">
        <f t="shared" si="0"/>
        <v>0</v>
      </c>
      <c r="F35" s="115">
        <f t="shared" si="1"/>
        <v>0</v>
      </c>
      <c r="G35" s="115">
        <v>141</v>
      </c>
      <c r="H35" s="115">
        <v>0</v>
      </c>
      <c r="I35" s="115">
        <v>0</v>
      </c>
      <c r="J35" s="115">
        <v>0</v>
      </c>
      <c r="K35" s="115">
        <v>0</v>
      </c>
      <c r="L35" s="117">
        <v>0</v>
      </c>
      <c r="M35" s="116">
        <v>0</v>
      </c>
      <c r="N35" s="111">
        <v>0</v>
      </c>
      <c r="O35" s="119">
        <v>0</v>
      </c>
      <c r="P35" s="117">
        <v>0</v>
      </c>
      <c r="Q35" s="117">
        <v>0</v>
      </c>
      <c r="R35" s="115">
        <v>0</v>
      </c>
      <c r="S35" s="122">
        <v>0</v>
      </c>
    </row>
    <row r="36" spans="1:19" ht="16.5" customHeight="1">
      <c r="A36" s="118" t="s">
        <v>67</v>
      </c>
      <c r="B36" s="121" t="s">
        <v>1</v>
      </c>
      <c r="C36" s="118" t="s">
        <v>94</v>
      </c>
      <c r="D36" s="120" t="s">
        <v>17</v>
      </c>
      <c r="E36" s="115">
        <f t="shared" si="0"/>
        <v>0</v>
      </c>
      <c r="F36" s="115">
        <f t="shared" si="1"/>
        <v>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117">
        <v>0</v>
      </c>
      <c r="M36" s="116">
        <v>0</v>
      </c>
      <c r="N36" s="111">
        <v>0</v>
      </c>
      <c r="O36" s="119">
        <v>0</v>
      </c>
      <c r="P36" s="117">
        <v>0</v>
      </c>
      <c r="Q36" s="117">
        <v>0</v>
      </c>
      <c r="R36" s="115">
        <v>0</v>
      </c>
      <c r="S36" s="122">
        <v>0</v>
      </c>
    </row>
    <row r="37" spans="1:19" ht="16.5" customHeight="1">
      <c r="A37" s="118" t="s">
        <v>40</v>
      </c>
      <c r="B37" s="121" t="s">
        <v>121</v>
      </c>
      <c r="C37" s="118" t="s">
        <v>94</v>
      </c>
      <c r="D37" s="120" t="s">
        <v>17</v>
      </c>
      <c r="E37" s="115">
        <f t="shared" si="0"/>
        <v>0</v>
      </c>
      <c r="F37" s="115">
        <f t="shared" si="1"/>
        <v>0</v>
      </c>
      <c r="G37" s="115">
        <v>28</v>
      </c>
      <c r="H37" s="115">
        <v>0</v>
      </c>
      <c r="I37" s="115">
        <v>0</v>
      </c>
      <c r="J37" s="115">
        <v>0</v>
      </c>
      <c r="K37" s="115">
        <v>0</v>
      </c>
      <c r="L37" s="117">
        <v>0</v>
      </c>
      <c r="M37" s="116">
        <v>0</v>
      </c>
      <c r="N37" s="111">
        <v>0</v>
      </c>
      <c r="O37" s="119">
        <v>0</v>
      </c>
      <c r="P37" s="117">
        <v>0</v>
      </c>
      <c r="Q37" s="117">
        <v>0</v>
      </c>
      <c r="R37" s="115">
        <v>0</v>
      </c>
      <c r="S37" s="122">
        <v>0</v>
      </c>
    </row>
    <row r="38" spans="1:19" ht="16.5" customHeight="1">
      <c r="A38" s="118" t="s">
        <v>40</v>
      </c>
      <c r="B38" s="121" t="s">
        <v>62</v>
      </c>
      <c r="C38" s="118" t="s">
        <v>0</v>
      </c>
      <c r="D38" s="120" t="s">
        <v>17</v>
      </c>
      <c r="E38" s="115">
        <f t="shared" si="0"/>
        <v>0</v>
      </c>
      <c r="F38" s="115">
        <f t="shared" si="1"/>
        <v>18</v>
      </c>
      <c r="G38" s="115">
        <v>6</v>
      </c>
      <c r="H38" s="115">
        <v>0</v>
      </c>
      <c r="I38" s="115">
        <v>0</v>
      </c>
      <c r="J38" s="115">
        <v>0</v>
      </c>
      <c r="K38" s="115">
        <v>0</v>
      </c>
      <c r="L38" s="117">
        <v>0</v>
      </c>
      <c r="M38" s="116">
        <v>0</v>
      </c>
      <c r="N38" s="111">
        <v>0</v>
      </c>
      <c r="O38" s="119">
        <v>0</v>
      </c>
      <c r="P38" s="117">
        <v>0</v>
      </c>
      <c r="Q38" s="117">
        <v>18</v>
      </c>
      <c r="R38" s="115">
        <v>0</v>
      </c>
      <c r="S38" s="122">
        <v>0</v>
      </c>
    </row>
    <row r="39" spans="1:19" ht="16.5" customHeight="1">
      <c r="A39" s="118" t="s">
        <v>40</v>
      </c>
      <c r="B39" s="121" t="s">
        <v>62</v>
      </c>
      <c r="C39" s="118" t="s">
        <v>141</v>
      </c>
      <c r="D39" s="120" t="s">
        <v>17</v>
      </c>
      <c r="E39" s="115">
        <f t="shared" si="0"/>
        <v>0</v>
      </c>
      <c r="F39" s="115">
        <f t="shared" si="1"/>
        <v>125</v>
      </c>
      <c r="G39" s="115">
        <v>31</v>
      </c>
      <c r="H39" s="115">
        <v>0</v>
      </c>
      <c r="I39" s="115">
        <v>0</v>
      </c>
      <c r="J39" s="115">
        <v>0</v>
      </c>
      <c r="K39" s="115">
        <v>0</v>
      </c>
      <c r="L39" s="117">
        <v>0</v>
      </c>
      <c r="M39" s="116">
        <v>0</v>
      </c>
      <c r="N39" s="111">
        <v>0</v>
      </c>
      <c r="O39" s="119">
        <v>0</v>
      </c>
      <c r="P39" s="117">
        <v>0</v>
      </c>
      <c r="Q39" s="117">
        <v>0</v>
      </c>
      <c r="R39" s="115">
        <v>0</v>
      </c>
      <c r="S39" s="122">
        <v>125</v>
      </c>
    </row>
    <row r="40" spans="1:19" ht="16.5" customHeight="1">
      <c r="A40" s="118" t="s">
        <v>40</v>
      </c>
      <c r="B40" s="121" t="s">
        <v>94</v>
      </c>
      <c r="C40" s="118" t="s">
        <v>143</v>
      </c>
      <c r="D40" s="120" t="s">
        <v>17</v>
      </c>
      <c r="E40" s="115">
        <f t="shared" si="0"/>
        <v>0</v>
      </c>
      <c r="F40" s="115">
        <f t="shared" si="1"/>
        <v>0</v>
      </c>
      <c r="G40" s="115">
        <v>67</v>
      </c>
      <c r="H40" s="115">
        <v>0</v>
      </c>
      <c r="I40" s="115">
        <v>0</v>
      </c>
      <c r="J40" s="115">
        <v>0</v>
      </c>
      <c r="K40" s="115">
        <v>0</v>
      </c>
      <c r="L40" s="117">
        <v>0</v>
      </c>
      <c r="M40" s="116">
        <v>0</v>
      </c>
      <c r="N40" s="111">
        <v>0</v>
      </c>
      <c r="O40" s="119">
        <v>0</v>
      </c>
      <c r="P40" s="117">
        <v>0</v>
      </c>
      <c r="Q40" s="117">
        <v>0</v>
      </c>
      <c r="R40" s="115">
        <v>0</v>
      </c>
      <c r="S40" s="122">
        <v>0</v>
      </c>
    </row>
    <row r="41" spans="1:19" ht="16.5" customHeight="1">
      <c r="A41" s="118" t="s">
        <v>40</v>
      </c>
      <c r="B41" s="121" t="s">
        <v>1</v>
      </c>
      <c r="C41" s="118" t="s">
        <v>0</v>
      </c>
      <c r="D41" s="120" t="s">
        <v>17</v>
      </c>
      <c r="E41" s="115">
        <f aca="true" t="shared" si="2" ref="E41:E72">L41+U41+V41+W41+X41+Y41</f>
        <v>0</v>
      </c>
      <c r="F41" s="115">
        <f aca="true" t="shared" si="3" ref="F41:F72">M41+N41+O41+P41+Q41+R41+S41+T41</f>
        <v>0</v>
      </c>
      <c r="G41" s="115">
        <v>12</v>
      </c>
      <c r="H41" s="115">
        <v>0</v>
      </c>
      <c r="I41" s="115">
        <v>0</v>
      </c>
      <c r="J41" s="115">
        <v>0</v>
      </c>
      <c r="K41" s="115">
        <v>0</v>
      </c>
      <c r="L41" s="117">
        <v>0</v>
      </c>
      <c r="M41" s="116">
        <v>0</v>
      </c>
      <c r="N41" s="111">
        <v>0</v>
      </c>
      <c r="O41" s="119">
        <v>0</v>
      </c>
      <c r="P41" s="117">
        <v>0</v>
      </c>
      <c r="Q41" s="117">
        <v>0</v>
      </c>
      <c r="R41" s="115">
        <v>0</v>
      </c>
      <c r="S41" s="122">
        <v>0</v>
      </c>
    </row>
    <row r="42" spans="1:19" ht="16.5" customHeight="1">
      <c r="A42" s="118" t="s">
        <v>67</v>
      </c>
      <c r="B42" s="121" t="s">
        <v>1</v>
      </c>
      <c r="C42" s="118" t="s">
        <v>94</v>
      </c>
      <c r="D42" s="120" t="s">
        <v>100</v>
      </c>
      <c r="E42" s="115">
        <f t="shared" si="2"/>
        <v>0</v>
      </c>
      <c r="F42" s="115">
        <f t="shared" si="3"/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7">
        <v>0</v>
      </c>
      <c r="M42" s="116">
        <v>0</v>
      </c>
      <c r="N42" s="111">
        <v>0</v>
      </c>
      <c r="O42" s="119">
        <v>0</v>
      </c>
      <c r="P42" s="117">
        <v>0</v>
      </c>
      <c r="Q42" s="117">
        <v>0</v>
      </c>
      <c r="R42" s="115">
        <v>0</v>
      </c>
      <c r="S42" s="122">
        <v>0</v>
      </c>
    </row>
    <row r="43" spans="1:19" ht="16.5" customHeight="1">
      <c r="A43" s="118" t="s">
        <v>40</v>
      </c>
      <c r="B43" s="121" t="s">
        <v>1</v>
      </c>
      <c r="C43" s="118" t="s">
        <v>0</v>
      </c>
      <c r="D43" s="120" t="s">
        <v>100</v>
      </c>
      <c r="E43" s="115">
        <f t="shared" si="2"/>
        <v>0</v>
      </c>
      <c r="F43" s="115">
        <f t="shared" si="3"/>
        <v>0</v>
      </c>
      <c r="G43" s="115">
        <v>2287</v>
      </c>
      <c r="H43" s="115">
        <v>0</v>
      </c>
      <c r="I43" s="115">
        <v>0</v>
      </c>
      <c r="J43" s="115">
        <v>0</v>
      </c>
      <c r="K43" s="115">
        <v>0</v>
      </c>
      <c r="L43" s="117">
        <v>0</v>
      </c>
      <c r="M43" s="116">
        <v>0</v>
      </c>
      <c r="N43" s="111">
        <v>0</v>
      </c>
      <c r="O43" s="119">
        <v>0</v>
      </c>
      <c r="P43" s="117">
        <v>0</v>
      </c>
      <c r="Q43" s="117">
        <v>0</v>
      </c>
      <c r="R43" s="115">
        <v>0</v>
      </c>
      <c r="S43" s="122">
        <v>0</v>
      </c>
    </row>
    <row r="44" spans="1:19" ht="16.5" customHeight="1">
      <c r="A44" s="118" t="s">
        <v>40</v>
      </c>
      <c r="B44" s="121" t="s">
        <v>121</v>
      </c>
      <c r="C44" s="118" t="s">
        <v>94</v>
      </c>
      <c r="D44" s="120" t="s">
        <v>100</v>
      </c>
      <c r="E44" s="115">
        <f t="shared" si="2"/>
        <v>0</v>
      </c>
      <c r="F44" s="115">
        <f t="shared" si="3"/>
        <v>0</v>
      </c>
      <c r="G44" s="115">
        <v>5398</v>
      </c>
      <c r="H44" s="115">
        <v>0</v>
      </c>
      <c r="I44" s="115">
        <v>0</v>
      </c>
      <c r="J44" s="115">
        <v>0</v>
      </c>
      <c r="K44" s="115">
        <v>0</v>
      </c>
      <c r="L44" s="117">
        <v>0</v>
      </c>
      <c r="M44" s="116">
        <v>0</v>
      </c>
      <c r="N44" s="111">
        <v>0</v>
      </c>
      <c r="O44" s="119">
        <v>0</v>
      </c>
      <c r="P44" s="117">
        <v>0</v>
      </c>
      <c r="Q44" s="117">
        <v>0</v>
      </c>
      <c r="R44" s="115">
        <v>0</v>
      </c>
      <c r="S44" s="122">
        <v>0</v>
      </c>
    </row>
    <row r="45" spans="1:19" ht="16.5" customHeight="1">
      <c r="A45" s="118" t="s">
        <v>40</v>
      </c>
      <c r="B45" s="121" t="s">
        <v>62</v>
      </c>
      <c r="C45" s="118" t="s">
        <v>141</v>
      </c>
      <c r="D45" s="120" t="s">
        <v>100</v>
      </c>
      <c r="E45" s="115">
        <f t="shared" si="2"/>
        <v>0</v>
      </c>
      <c r="F45" s="115">
        <f t="shared" si="3"/>
        <v>0</v>
      </c>
      <c r="G45" s="115">
        <v>10853</v>
      </c>
      <c r="H45" s="115">
        <v>0</v>
      </c>
      <c r="I45" s="115">
        <v>0</v>
      </c>
      <c r="J45" s="115">
        <v>0</v>
      </c>
      <c r="K45" s="115">
        <v>0</v>
      </c>
      <c r="L45" s="117">
        <v>0</v>
      </c>
      <c r="M45" s="116">
        <v>0</v>
      </c>
      <c r="N45" s="111">
        <v>0</v>
      </c>
      <c r="O45" s="119">
        <v>0</v>
      </c>
      <c r="P45" s="117">
        <v>0</v>
      </c>
      <c r="Q45" s="117">
        <v>0</v>
      </c>
      <c r="R45" s="115">
        <v>0</v>
      </c>
      <c r="S45" s="122">
        <v>0</v>
      </c>
    </row>
    <row r="46" spans="1:19" ht="16.5" customHeight="1">
      <c r="A46" s="118" t="s">
        <v>40</v>
      </c>
      <c r="B46" s="121" t="s">
        <v>62</v>
      </c>
      <c r="C46" s="118" t="s">
        <v>0</v>
      </c>
      <c r="D46" s="120" t="s">
        <v>100</v>
      </c>
      <c r="E46" s="115">
        <f t="shared" si="2"/>
        <v>0</v>
      </c>
      <c r="F46" s="115">
        <f t="shared" si="3"/>
        <v>3417</v>
      </c>
      <c r="G46" s="115">
        <v>2641</v>
      </c>
      <c r="H46" s="115">
        <v>0</v>
      </c>
      <c r="I46" s="115">
        <v>0</v>
      </c>
      <c r="J46" s="115">
        <v>0</v>
      </c>
      <c r="K46" s="115">
        <v>0</v>
      </c>
      <c r="L46" s="117">
        <v>0</v>
      </c>
      <c r="M46" s="116">
        <v>0</v>
      </c>
      <c r="N46" s="111">
        <v>0</v>
      </c>
      <c r="O46" s="119">
        <v>0</v>
      </c>
      <c r="P46" s="117">
        <v>0</v>
      </c>
      <c r="Q46" s="117">
        <v>3417</v>
      </c>
      <c r="R46" s="115">
        <v>0</v>
      </c>
      <c r="S46" s="122">
        <v>0</v>
      </c>
    </row>
    <row r="47" spans="1:19" ht="16.5" customHeight="1">
      <c r="A47" s="118" t="s">
        <v>40</v>
      </c>
      <c r="B47" s="121" t="s">
        <v>94</v>
      </c>
      <c r="C47" s="118" t="s">
        <v>143</v>
      </c>
      <c r="D47" s="120" t="s">
        <v>182</v>
      </c>
      <c r="E47" s="115">
        <f t="shared" si="2"/>
        <v>0</v>
      </c>
      <c r="F47" s="115">
        <f t="shared" si="3"/>
        <v>0</v>
      </c>
      <c r="G47" s="115">
        <v>3024</v>
      </c>
      <c r="H47" s="115">
        <v>0</v>
      </c>
      <c r="I47" s="115">
        <v>0</v>
      </c>
      <c r="J47" s="115">
        <v>0</v>
      </c>
      <c r="K47" s="115">
        <v>0</v>
      </c>
      <c r="L47" s="117">
        <v>0</v>
      </c>
      <c r="M47" s="116">
        <v>0</v>
      </c>
      <c r="N47" s="111">
        <v>0</v>
      </c>
      <c r="O47" s="119">
        <v>0</v>
      </c>
      <c r="P47" s="117">
        <v>0</v>
      </c>
      <c r="Q47" s="117">
        <v>0</v>
      </c>
      <c r="R47" s="115">
        <v>0</v>
      </c>
      <c r="S47" s="122">
        <v>0</v>
      </c>
    </row>
    <row r="48" spans="1:19" ht="16.5" customHeight="1">
      <c r="A48" s="118" t="s">
        <v>67</v>
      </c>
      <c r="B48" s="121" t="s">
        <v>1</v>
      </c>
      <c r="C48" s="118" t="s">
        <v>94</v>
      </c>
      <c r="D48" s="120" t="s">
        <v>182</v>
      </c>
      <c r="E48" s="115">
        <f t="shared" si="2"/>
        <v>0</v>
      </c>
      <c r="F48" s="115">
        <f t="shared" si="3"/>
        <v>0</v>
      </c>
      <c r="G48" s="115">
        <v>0</v>
      </c>
      <c r="H48" s="115">
        <v>0</v>
      </c>
      <c r="I48" s="115">
        <v>0</v>
      </c>
      <c r="J48" s="115">
        <v>0</v>
      </c>
      <c r="K48" s="115">
        <v>0</v>
      </c>
      <c r="L48" s="117">
        <v>0</v>
      </c>
      <c r="M48" s="116">
        <v>0</v>
      </c>
      <c r="N48" s="111">
        <v>0</v>
      </c>
      <c r="O48" s="119">
        <v>0</v>
      </c>
      <c r="P48" s="117">
        <v>0</v>
      </c>
      <c r="Q48" s="117">
        <v>0</v>
      </c>
      <c r="R48" s="115">
        <v>0</v>
      </c>
      <c r="S48" s="122">
        <v>0</v>
      </c>
    </row>
    <row r="49" spans="1:19" ht="16.5" customHeight="1">
      <c r="A49" s="118" t="s">
        <v>40</v>
      </c>
      <c r="B49" s="121" t="s">
        <v>1</v>
      </c>
      <c r="C49" s="118" t="s">
        <v>0</v>
      </c>
      <c r="D49" s="120" t="s">
        <v>182</v>
      </c>
      <c r="E49" s="115">
        <f t="shared" si="2"/>
        <v>0</v>
      </c>
      <c r="F49" s="115">
        <f t="shared" si="3"/>
        <v>0</v>
      </c>
      <c r="G49" s="115">
        <v>720</v>
      </c>
      <c r="H49" s="115">
        <v>0</v>
      </c>
      <c r="I49" s="115">
        <v>0</v>
      </c>
      <c r="J49" s="115">
        <v>0</v>
      </c>
      <c r="K49" s="115">
        <v>0</v>
      </c>
      <c r="L49" s="117">
        <v>0</v>
      </c>
      <c r="M49" s="116">
        <v>0</v>
      </c>
      <c r="N49" s="111">
        <v>0</v>
      </c>
      <c r="O49" s="119">
        <v>0</v>
      </c>
      <c r="P49" s="117">
        <v>0</v>
      </c>
      <c r="Q49" s="117">
        <v>0</v>
      </c>
      <c r="R49" s="115">
        <v>0</v>
      </c>
      <c r="S49" s="122">
        <v>0</v>
      </c>
    </row>
    <row r="50" spans="1:19" ht="16.5" customHeight="1">
      <c r="A50" s="118" t="s">
        <v>40</v>
      </c>
      <c r="B50" s="121" t="s">
        <v>62</v>
      </c>
      <c r="C50" s="118" t="s">
        <v>0</v>
      </c>
      <c r="D50" s="120" t="s">
        <v>182</v>
      </c>
      <c r="E50" s="115">
        <f t="shared" si="2"/>
        <v>0</v>
      </c>
      <c r="F50" s="115">
        <f t="shared" si="3"/>
        <v>1080</v>
      </c>
      <c r="G50" s="115">
        <v>0</v>
      </c>
      <c r="H50" s="115">
        <v>0</v>
      </c>
      <c r="I50" s="115">
        <v>0</v>
      </c>
      <c r="J50" s="115">
        <v>0</v>
      </c>
      <c r="K50" s="115">
        <v>0</v>
      </c>
      <c r="L50" s="117">
        <v>0</v>
      </c>
      <c r="M50" s="116">
        <v>0</v>
      </c>
      <c r="N50" s="111">
        <v>0</v>
      </c>
      <c r="O50" s="119">
        <v>0</v>
      </c>
      <c r="P50" s="117">
        <v>0</v>
      </c>
      <c r="Q50" s="117">
        <v>1080</v>
      </c>
      <c r="R50" s="115">
        <v>0</v>
      </c>
      <c r="S50" s="122">
        <v>0</v>
      </c>
    </row>
    <row r="51" spans="1:19" ht="16.5" customHeight="1">
      <c r="A51" s="118" t="s">
        <v>40</v>
      </c>
      <c r="B51" s="121" t="s">
        <v>62</v>
      </c>
      <c r="C51" s="118" t="s">
        <v>141</v>
      </c>
      <c r="D51" s="120" t="s">
        <v>182</v>
      </c>
      <c r="E51" s="115">
        <f t="shared" si="2"/>
        <v>0</v>
      </c>
      <c r="F51" s="115">
        <f t="shared" si="3"/>
        <v>0</v>
      </c>
      <c r="G51" s="115">
        <v>2740</v>
      </c>
      <c r="H51" s="115">
        <v>0</v>
      </c>
      <c r="I51" s="115">
        <v>0</v>
      </c>
      <c r="J51" s="115">
        <v>0</v>
      </c>
      <c r="K51" s="115">
        <v>0</v>
      </c>
      <c r="L51" s="117">
        <v>0</v>
      </c>
      <c r="M51" s="116">
        <v>0</v>
      </c>
      <c r="N51" s="111">
        <v>0</v>
      </c>
      <c r="O51" s="119">
        <v>0</v>
      </c>
      <c r="P51" s="117">
        <v>0</v>
      </c>
      <c r="Q51" s="117">
        <v>0</v>
      </c>
      <c r="R51" s="115">
        <v>0</v>
      </c>
      <c r="S51" s="122">
        <v>0</v>
      </c>
    </row>
    <row r="52" spans="1:19" ht="16.5" customHeight="1">
      <c r="A52" s="118" t="s">
        <v>40</v>
      </c>
      <c r="B52" s="121" t="s">
        <v>121</v>
      </c>
      <c r="C52" s="118" t="s">
        <v>94</v>
      </c>
      <c r="D52" s="120" t="s">
        <v>182</v>
      </c>
      <c r="E52" s="115">
        <f t="shared" si="2"/>
        <v>0</v>
      </c>
      <c r="F52" s="115">
        <f t="shared" si="3"/>
        <v>0</v>
      </c>
      <c r="G52" s="115">
        <v>1656</v>
      </c>
      <c r="H52" s="115">
        <v>0</v>
      </c>
      <c r="I52" s="115">
        <v>0</v>
      </c>
      <c r="J52" s="115">
        <v>0</v>
      </c>
      <c r="K52" s="115">
        <v>0</v>
      </c>
      <c r="L52" s="117">
        <v>0</v>
      </c>
      <c r="M52" s="116">
        <v>0</v>
      </c>
      <c r="N52" s="111">
        <v>0</v>
      </c>
      <c r="O52" s="119">
        <v>0</v>
      </c>
      <c r="P52" s="117">
        <v>0</v>
      </c>
      <c r="Q52" s="117">
        <v>0</v>
      </c>
      <c r="R52" s="115">
        <v>0</v>
      </c>
      <c r="S52" s="122">
        <v>0</v>
      </c>
    </row>
    <row r="53" spans="1:19" ht="16.5" customHeight="1">
      <c r="A53" s="118" t="s">
        <v>40</v>
      </c>
      <c r="B53" s="121" t="s">
        <v>94</v>
      </c>
      <c r="C53" s="118" t="s">
        <v>143</v>
      </c>
      <c r="D53" s="120" t="s">
        <v>87</v>
      </c>
      <c r="E53" s="115">
        <f t="shared" si="2"/>
        <v>0</v>
      </c>
      <c r="F53" s="115">
        <f t="shared" si="3"/>
        <v>0</v>
      </c>
      <c r="G53" s="115">
        <v>1680</v>
      </c>
      <c r="H53" s="115">
        <v>0</v>
      </c>
      <c r="I53" s="115">
        <v>0</v>
      </c>
      <c r="J53" s="115">
        <v>0</v>
      </c>
      <c r="K53" s="115">
        <v>0</v>
      </c>
      <c r="L53" s="117">
        <v>0</v>
      </c>
      <c r="M53" s="116">
        <v>0</v>
      </c>
      <c r="N53" s="111">
        <v>0</v>
      </c>
      <c r="O53" s="119">
        <v>0</v>
      </c>
      <c r="P53" s="117">
        <v>0</v>
      </c>
      <c r="Q53" s="117">
        <v>0</v>
      </c>
      <c r="R53" s="115">
        <v>0</v>
      </c>
      <c r="S53" s="122">
        <v>0</v>
      </c>
    </row>
    <row r="54" spans="1:19" ht="16.5" customHeight="1">
      <c r="A54" s="118" t="s">
        <v>40</v>
      </c>
      <c r="B54" s="121" t="s">
        <v>62</v>
      </c>
      <c r="C54" s="118" t="s">
        <v>141</v>
      </c>
      <c r="D54" s="120" t="s">
        <v>87</v>
      </c>
      <c r="E54" s="115">
        <f t="shared" si="2"/>
        <v>0</v>
      </c>
      <c r="F54" s="115">
        <f t="shared" si="3"/>
        <v>0</v>
      </c>
      <c r="G54" s="115">
        <v>1162</v>
      </c>
      <c r="H54" s="115">
        <v>0</v>
      </c>
      <c r="I54" s="115">
        <v>0</v>
      </c>
      <c r="J54" s="115">
        <v>0</v>
      </c>
      <c r="K54" s="115">
        <v>0</v>
      </c>
      <c r="L54" s="117">
        <v>0</v>
      </c>
      <c r="M54" s="116">
        <v>0</v>
      </c>
      <c r="N54" s="111">
        <v>0</v>
      </c>
      <c r="O54" s="119">
        <v>0</v>
      </c>
      <c r="P54" s="117">
        <v>0</v>
      </c>
      <c r="Q54" s="117">
        <v>0</v>
      </c>
      <c r="R54" s="115">
        <v>0</v>
      </c>
      <c r="S54" s="122">
        <v>0</v>
      </c>
    </row>
    <row r="55" spans="1:19" ht="16.5" customHeight="1">
      <c r="A55" s="118" t="s">
        <v>40</v>
      </c>
      <c r="B55" s="121" t="s">
        <v>121</v>
      </c>
      <c r="C55" s="118" t="s">
        <v>94</v>
      </c>
      <c r="D55" s="120" t="s">
        <v>87</v>
      </c>
      <c r="E55" s="115">
        <f t="shared" si="2"/>
        <v>0</v>
      </c>
      <c r="F55" s="115">
        <f t="shared" si="3"/>
        <v>0</v>
      </c>
      <c r="G55" s="115">
        <v>696</v>
      </c>
      <c r="H55" s="115">
        <v>0</v>
      </c>
      <c r="I55" s="115">
        <v>0</v>
      </c>
      <c r="J55" s="115">
        <v>0</v>
      </c>
      <c r="K55" s="115">
        <v>0</v>
      </c>
      <c r="L55" s="117">
        <v>0</v>
      </c>
      <c r="M55" s="116">
        <v>0</v>
      </c>
      <c r="N55" s="111">
        <v>0</v>
      </c>
      <c r="O55" s="119">
        <v>0</v>
      </c>
      <c r="P55" s="117">
        <v>0</v>
      </c>
      <c r="Q55" s="117">
        <v>0</v>
      </c>
      <c r="R55" s="115">
        <v>0</v>
      </c>
      <c r="S55" s="122">
        <v>0</v>
      </c>
    </row>
    <row r="56" spans="1:19" ht="16.5" customHeight="1">
      <c r="A56" s="118" t="s">
        <v>40</v>
      </c>
      <c r="B56" s="121" t="s">
        <v>1</v>
      </c>
      <c r="C56" s="118" t="s">
        <v>0</v>
      </c>
      <c r="D56" s="120" t="s">
        <v>87</v>
      </c>
      <c r="E56" s="115">
        <f t="shared" si="2"/>
        <v>0</v>
      </c>
      <c r="F56" s="115">
        <f t="shared" si="3"/>
        <v>0</v>
      </c>
      <c r="G56" s="115">
        <v>252</v>
      </c>
      <c r="H56" s="115">
        <v>0</v>
      </c>
      <c r="I56" s="115">
        <v>0</v>
      </c>
      <c r="J56" s="115">
        <v>0</v>
      </c>
      <c r="K56" s="115">
        <v>0</v>
      </c>
      <c r="L56" s="117">
        <v>0</v>
      </c>
      <c r="M56" s="116">
        <v>0</v>
      </c>
      <c r="N56" s="111">
        <v>0</v>
      </c>
      <c r="O56" s="119">
        <v>0</v>
      </c>
      <c r="P56" s="117">
        <v>0</v>
      </c>
      <c r="Q56" s="117">
        <v>0</v>
      </c>
      <c r="R56" s="115">
        <v>0</v>
      </c>
      <c r="S56" s="122">
        <v>0</v>
      </c>
    </row>
    <row r="57" spans="1:19" ht="16.5" customHeight="1">
      <c r="A57" s="118" t="s">
        <v>40</v>
      </c>
      <c r="B57" s="121" t="s">
        <v>62</v>
      </c>
      <c r="C57" s="118" t="s">
        <v>0</v>
      </c>
      <c r="D57" s="120" t="s">
        <v>87</v>
      </c>
      <c r="E57" s="115">
        <f t="shared" si="2"/>
        <v>0</v>
      </c>
      <c r="F57" s="115">
        <f t="shared" si="3"/>
        <v>301</v>
      </c>
      <c r="G57" s="115">
        <v>299</v>
      </c>
      <c r="H57" s="115">
        <v>0</v>
      </c>
      <c r="I57" s="115">
        <v>0</v>
      </c>
      <c r="J57" s="115">
        <v>0</v>
      </c>
      <c r="K57" s="115">
        <v>0</v>
      </c>
      <c r="L57" s="117">
        <v>0</v>
      </c>
      <c r="M57" s="116">
        <v>0</v>
      </c>
      <c r="N57" s="111">
        <v>0</v>
      </c>
      <c r="O57" s="119">
        <v>0</v>
      </c>
      <c r="P57" s="117">
        <v>0</v>
      </c>
      <c r="Q57" s="117">
        <v>301</v>
      </c>
      <c r="R57" s="115">
        <v>0</v>
      </c>
      <c r="S57" s="122">
        <v>0</v>
      </c>
    </row>
    <row r="58" spans="1:19" ht="16.5" customHeight="1">
      <c r="A58" s="118" t="s">
        <v>40</v>
      </c>
      <c r="B58" s="121" t="s">
        <v>1</v>
      </c>
      <c r="C58" s="118" t="s">
        <v>0</v>
      </c>
      <c r="D58" s="120" t="s">
        <v>16</v>
      </c>
      <c r="E58" s="115">
        <f t="shared" si="2"/>
        <v>0</v>
      </c>
      <c r="F58" s="115">
        <f t="shared" si="3"/>
        <v>0</v>
      </c>
      <c r="G58" s="115">
        <v>8</v>
      </c>
      <c r="H58" s="115">
        <v>0</v>
      </c>
      <c r="I58" s="115">
        <v>0</v>
      </c>
      <c r="J58" s="115">
        <v>0</v>
      </c>
      <c r="K58" s="115">
        <v>0</v>
      </c>
      <c r="L58" s="117">
        <v>0</v>
      </c>
      <c r="M58" s="116">
        <v>0</v>
      </c>
      <c r="N58" s="111">
        <v>0</v>
      </c>
      <c r="O58" s="119">
        <v>0</v>
      </c>
      <c r="P58" s="117">
        <v>0</v>
      </c>
      <c r="Q58" s="117">
        <v>0</v>
      </c>
      <c r="R58" s="115">
        <v>0</v>
      </c>
      <c r="S58" s="122">
        <v>0</v>
      </c>
    </row>
    <row r="59" spans="1:19" ht="16.5" customHeight="1">
      <c r="A59" s="118" t="s">
        <v>40</v>
      </c>
      <c r="B59" s="121" t="s">
        <v>62</v>
      </c>
      <c r="C59" s="118" t="s">
        <v>141</v>
      </c>
      <c r="D59" s="120" t="s">
        <v>16</v>
      </c>
      <c r="E59" s="115">
        <f t="shared" si="2"/>
        <v>0</v>
      </c>
      <c r="F59" s="115">
        <f t="shared" si="3"/>
        <v>63</v>
      </c>
      <c r="G59" s="115">
        <v>21</v>
      </c>
      <c r="H59" s="115">
        <v>0</v>
      </c>
      <c r="I59" s="115">
        <v>0</v>
      </c>
      <c r="J59" s="115">
        <v>0</v>
      </c>
      <c r="K59" s="115">
        <v>0</v>
      </c>
      <c r="L59" s="117">
        <v>0</v>
      </c>
      <c r="M59" s="116">
        <v>0</v>
      </c>
      <c r="N59" s="111">
        <v>0</v>
      </c>
      <c r="O59" s="119">
        <v>0</v>
      </c>
      <c r="P59" s="117">
        <v>0</v>
      </c>
      <c r="Q59" s="117">
        <v>0</v>
      </c>
      <c r="R59" s="115">
        <v>0</v>
      </c>
      <c r="S59" s="122">
        <v>63</v>
      </c>
    </row>
    <row r="60" spans="1:19" ht="16.5" customHeight="1">
      <c r="A60" s="118" t="s">
        <v>67</v>
      </c>
      <c r="B60" s="121" t="s">
        <v>1</v>
      </c>
      <c r="C60" s="118" t="s">
        <v>94</v>
      </c>
      <c r="D60" s="120" t="s">
        <v>16</v>
      </c>
      <c r="E60" s="115">
        <f t="shared" si="2"/>
        <v>0</v>
      </c>
      <c r="F60" s="115">
        <f t="shared" si="3"/>
        <v>0</v>
      </c>
      <c r="G60" s="115">
        <v>0</v>
      </c>
      <c r="H60" s="115">
        <v>0</v>
      </c>
      <c r="I60" s="115">
        <v>0</v>
      </c>
      <c r="J60" s="115">
        <v>0</v>
      </c>
      <c r="K60" s="115">
        <v>0</v>
      </c>
      <c r="L60" s="117">
        <v>0</v>
      </c>
      <c r="M60" s="116">
        <v>0</v>
      </c>
      <c r="N60" s="111">
        <v>0</v>
      </c>
      <c r="O60" s="119">
        <v>0</v>
      </c>
      <c r="P60" s="117">
        <v>0</v>
      </c>
      <c r="Q60" s="117">
        <v>0</v>
      </c>
      <c r="R60" s="115">
        <v>0</v>
      </c>
      <c r="S60" s="122">
        <v>0</v>
      </c>
    </row>
    <row r="61" spans="1:19" ht="16.5" customHeight="1">
      <c r="A61" s="118" t="s">
        <v>40</v>
      </c>
      <c r="B61" s="121" t="s">
        <v>121</v>
      </c>
      <c r="C61" s="118" t="s">
        <v>94</v>
      </c>
      <c r="D61" s="120" t="s">
        <v>16</v>
      </c>
      <c r="E61" s="115">
        <f t="shared" si="2"/>
        <v>0</v>
      </c>
      <c r="F61" s="115">
        <f t="shared" si="3"/>
        <v>0</v>
      </c>
      <c r="G61" s="115">
        <v>19</v>
      </c>
      <c r="H61" s="115">
        <v>0</v>
      </c>
      <c r="I61" s="115">
        <v>0</v>
      </c>
      <c r="J61" s="115">
        <v>0</v>
      </c>
      <c r="K61" s="115">
        <v>0</v>
      </c>
      <c r="L61" s="117">
        <v>0</v>
      </c>
      <c r="M61" s="116">
        <v>0</v>
      </c>
      <c r="N61" s="111">
        <v>0</v>
      </c>
      <c r="O61" s="119">
        <v>0</v>
      </c>
      <c r="P61" s="117">
        <v>0</v>
      </c>
      <c r="Q61" s="117">
        <v>0</v>
      </c>
      <c r="R61" s="115">
        <v>0</v>
      </c>
      <c r="S61" s="122">
        <v>0</v>
      </c>
    </row>
    <row r="62" spans="1:19" ht="16.5" customHeight="1">
      <c r="A62" s="118" t="s">
        <v>40</v>
      </c>
      <c r="B62" s="121" t="s">
        <v>62</v>
      </c>
      <c r="C62" s="118" t="s">
        <v>0</v>
      </c>
      <c r="D62" s="120" t="s">
        <v>16</v>
      </c>
      <c r="E62" s="115">
        <f t="shared" si="2"/>
        <v>0</v>
      </c>
      <c r="F62" s="115">
        <f t="shared" si="3"/>
        <v>117</v>
      </c>
      <c r="G62" s="115">
        <v>4</v>
      </c>
      <c r="H62" s="115">
        <v>0</v>
      </c>
      <c r="I62" s="115">
        <v>0</v>
      </c>
      <c r="J62" s="115">
        <v>0</v>
      </c>
      <c r="K62" s="115">
        <v>0</v>
      </c>
      <c r="L62" s="117">
        <v>0</v>
      </c>
      <c r="M62" s="116">
        <v>0</v>
      </c>
      <c r="N62" s="111">
        <v>0</v>
      </c>
      <c r="O62" s="119">
        <v>0</v>
      </c>
      <c r="P62" s="117">
        <v>0</v>
      </c>
      <c r="Q62" s="117">
        <v>117</v>
      </c>
      <c r="R62" s="115">
        <v>0</v>
      </c>
      <c r="S62" s="122">
        <v>0</v>
      </c>
    </row>
    <row r="63" spans="1:19" ht="16.5" customHeight="1">
      <c r="A63" s="118" t="s">
        <v>40</v>
      </c>
      <c r="B63" s="121" t="s">
        <v>94</v>
      </c>
      <c r="C63" s="118" t="s">
        <v>143</v>
      </c>
      <c r="D63" s="120" t="s">
        <v>16</v>
      </c>
      <c r="E63" s="115">
        <f t="shared" si="2"/>
        <v>0</v>
      </c>
      <c r="F63" s="115">
        <f t="shared" si="3"/>
        <v>0</v>
      </c>
      <c r="G63" s="115">
        <v>44</v>
      </c>
      <c r="H63" s="115">
        <v>0</v>
      </c>
      <c r="I63" s="115">
        <v>0</v>
      </c>
      <c r="J63" s="115">
        <v>0</v>
      </c>
      <c r="K63" s="115">
        <v>0</v>
      </c>
      <c r="L63" s="117">
        <v>0</v>
      </c>
      <c r="M63" s="116">
        <v>0</v>
      </c>
      <c r="N63" s="111">
        <v>0</v>
      </c>
      <c r="O63" s="119">
        <v>0</v>
      </c>
      <c r="P63" s="117">
        <v>0</v>
      </c>
      <c r="Q63" s="117">
        <v>0</v>
      </c>
      <c r="R63" s="115">
        <v>0</v>
      </c>
      <c r="S63" s="122">
        <v>0</v>
      </c>
    </row>
    <row r="64" spans="1:19" ht="16.5" customHeight="1">
      <c r="A64" s="118" t="s">
        <v>40</v>
      </c>
      <c r="B64" s="121" t="s">
        <v>94</v>
      </c>
      <c r="C64" s="118" t="s">
        <v>143</v>
      </c>
      <c r="D64" s="120" t="s">
        <v>76</v>
      </c>
      <c r="E64" s="115">
        <f t="shared" si="2"/>
        <v>0</v>
      </c>
      <c r="F64" s="115">
        <f t="shared" si="3"/>
        <v>0</v>
      </c>
      <c r="G64" s="115">
        <v>800</v>
      </c>
      <c r="H64" s="115">
        <v>0</v>
      </c>
      <c r="I64" s="115">
        <v>0</v>
      </c>
      <c r="J64" s="115">
        <v>0</v>
      </c>
      <c r="K64" s="115">
        <v>0</v>
      </c>
      <c r="L64" s="117">
        <v>0</v>
      </c>
      <c r="M64" s="116">
        <v>0</v>
      </c>
      <c r="N64" s="111">
        <v>0</v>
      </c>
      <c r="O64" s="119">
        <v>0</v>
      </c>
      <c r="P64" s="117">
        <v>0</v>
      </c>
      <c r="Q64" s="117">
        <v>0</v>
      </c>
      <c r="R64" s="115">
        <v>0</v>
      </c>
      <c r="S64" s="122">
        <v>0</v>
      </c>
    </row>
    <row r="65" spans="1:19" ht="16.5" customHeight="1">
      <c r="A65" s="118" t="s">
        <v>40</v>
      </c>
      <c r="B65" s="121" t="s">
        <v>1</v>
      </c>
      <c r="C65" s="118" t="s">
        <v>0</v>
      </c>
      <c r="D65" s="120" t="s">
        <v>76</v>
      </c>
      <c r="E65" s="115">
        <f t="shared" si="2"/>
        <v>0</v>
      </c>
      <c r="F65" s="115">
        <f t="shared" si="3"/>
        <v>1600</v>
      </c>
      <c r="G65" s="115">
        <v>0</v>
      </c>
      <c r="H65" s="115">
        <v>0</v>
      </c>
      <c r="I65" s="115">
        <v>0</v>
      </c>
      <c r="J65" s="115">
        <v>0</v>
      </c>
      <c r="K65" s="115">
        <v>0</v>
      </c>
      <c r="L65" s="117">
        <v>0</v>
      </c>
      <c r="M65" s="116">
        <v>0</v>
      </c>
      <c r="N65" s="111">
        <v>1600</v>
      </c>
      <c r="O65" s="119">
        <v>0</v>
      </c>
      <c r="P65" s="117">
        <v>0</v>
      </c>
      <c r="Q65" s="117">
        <v>0</v>
      </c>
      <c r="R65" s="115">
        <v>0</v>
      </c>
      <c r="S65" s="122">
        <v>0</v>
      </c>
    </row>
    <row r="66" spans="1:19" ht="16.5" customHeight="1">
      <c r="A66" s="118" t="s">
        <v>40</v>
      </c>
      <c r="B66" s="121" t="s">
        <v>62</v>
      </c>
      <c r="C66" s="118" t="s">
        <v>0</v>
      </c>
      <c r="D66" s="120" t="s">
        <v>76</v>
      </c>
      <c r="E66" s="115">
        <f t="shared" si="2"/>
        <v>0</v>
      </c>
      <c r="F66" s="115">
        <f t="shared" si="3"/>
        <v>12133</v>
      </c>
      <c r="G66" s="115">
        <v>0</v>
      </c>
      <c r="H66" s="115">
        <v>0</v>
      </c>
      <c r="I66" s="115">
        <v>0</v>
      </c>
      <c r="J66" s="115">
        <v>0</v>
      </c>
      <c r="K66" s="115">
        <v>0</v>
      </c>
      <c r="L66" s="117">
        <v>0</v>
      </c>
      <c r="M66" s="116">
        <v>0</v>
      </c>
      <c r="N66" s="111">
        <v>0</v>
      </c>
      <c r="O66" s="119">
        <v>0</v>
      </c>
      <c r="P66" s="117">
        <v>0</v>
      </c>
      <c r="Q66" s="117">
        <v>12133</v>
      </c>
      <c r="R66" s="115">
        <v>0</v>
      </c>
      <c r="S66" s="122">
        <v>0</v>
      </c>
    </row>
    <row r="67" spans="1:19" ht="16.5" customHeight="1">
      <c r="A67" s="118" t="s">
        <v>40</v>
      </c>
      <c r="B67" s="121" t="s">
        <v>62</v>
      </c>
      <c r="C67" s="118" t="s">
        <v>141</v>
      </c>
      <c r="D67" s="120" t="s">
        <v>76</v>
      </c>
      <c r="E67" s="115">
        <f t="shared" si="2"/>
        <v>0</v>
      </c>
      <c r="F67" s="115">
        <f t="shared" si="3"/>
        <v>278</v>
      </c>
      <c r="G67" s="115">
        <v>0</v>
      </c>
      <c r="H67" s="115">
        <v>0</v>
      </c>
      <c r="I67" s="115">
        <v>0</v>
      </c>
      <c r="J67" s="115">
        <v>0</v>
      </c>
      <c r="K67" s="115">
        <v>0</v>
      </c>
      <c r="L67" s="117">
        <v>0</v>
      </c>
      <c r="M67" s="116">
        <v>0</v>
      </c>
      <c r="N67" s="111">
        <v>278</v>
      </c>
      <c r="O67" s="119">
        <v>0</v>
      </c>
      <c r="P67" s="117">
        <v>0</v>
      </c>
      <c r="Q67" s="117">
        <v>0</v>
      </c>
      <c r="R67" s="115">
        <v>0</v>
      </c>
      <c r="S67" s="122">
        <v>0</v>
      </c>
    </row>
    <row r="68" spans="1:19" ht="16.5" customHeight="1">
      <c r="A68" s="118"/>
      <c r="B68" s="121"/>
      <c r="C68" s="118"/>
      <c r="D68" s="120" t="s">
        <v>166</v>
      </c>
      <c r="E68" s="115">
        <f t="shared" si="2"/>
        <v>0</v>
      </c>
      <c r="F68" s="115">
        <f t="shared" si="3"/>
        <v>11510</v>
      </c>
      <c r="G68" s="115">
        <v>50575</v>
      </c>
      <c r="H68" s="115">
        <v>0</v>
      </c>
      <c r="I68" s="115">
        <v>0</v>
      </c>
      <c r="J68" s="115">
        <v>0</v>
      </c>
      <c r="K68" s="115">
        <v>0</v>
      </c>
      <c r="L68" s="117">
        <v>0</v>
      </c>
      <c r="M68" s="116">
        <v>0</v>
      </c>
      <c r="N68" s="111">
        <v>100</v>
      </c>
      <c r="O68" s="119">
        <v>0</v>
      </c>
      <c r="P68" s="117">
        <v>0</v>
      </c>
      <c r="Q68" s="117">
        <v>10013</v>
      </c>
      <c r="R68" s="115">
        <v>0</v>
      </c>
      <c r="S68" s="122">
        <v>1397</v>
      </c>
    </row>
    <row r="69" spans="1:19" ht="16.5" customHeight="1">
      <c r="A69" s="118" t="s">
        <v>40</v>
      </c>
      <c r="B69" s="121" t="s">
        <v>141</v>
      </c>
      <c r="C69" s="118" t="s">
        <v>143</v>
      </c>
      <c r="D69" s="120" t="s">
        <v>158</v>
      </c>
      <c r="E69" s="115">
        <f t="shared" si="2"/>
        <v>0</v>
      </c>
      <c r="F69" s="115">
        <f t="shared" si="3"/>
        <v>0</v>
      </c>
      <c r="G69" s="115">
        <v>10078</v>
      </c>
      <c r="H69" s="115">
        <v>0</v>
      </c>
      <c r="I69" s="115">
        <v>0</v>
      </c>
      <c r="J69" s="115">
        <v>0</v>
      </c>
      <c r="K69" s="115">
        <v>0</v>
      </c>
      <c r="L69" s="117">
        <v>0</v>
      </c>
      <c r="M69" s="116">
        <v>0</v>
      </c>
      <c r="N69" s="111">
        <v>0</v>
      </c>
      <c r="O69" s="119">
        <v>0</v>
      </c>
      <c r="P69" s="117">
        <v>0</v>
      </c>
      <c r="Q69" s="117">
        <v>0</v>
      </c>
      <c r="R69" s="115">
        <v>0</v>
      </c>
      <c r="S69" s="122">
        <v>0</v>
      </c>
    </row>
    <row r="70" spans="1:19" ht="16.5" customHeight="1">
      <c r="A70" s="118" t="s">
        <v>40</v>
      </c>
      <c r="B70" s="121" t="s">
        <v>141</v>
      </c>
      <c r="C70" s="118" t="s">
        <v>94</v>
      </c>
      <c r="D70" s="120" t="s">
        <v>158</v>
      </c>
      <c r="E70" s="115">
        <f t="shared" si="2"/>
        <v>0</v>
      </c>
      <c r="F70" s="115">
        <f t="shared" si="3"/>
        <v>652</v>
      </c>
      <c r="G70" s="115">
        <v>6761</v>
      </c>
      <c r="H70" s="115">
        <v>0</v>
      </c>
      <c r="I70" s="115">
        <v>0</v>
      </c>
      <c r="J70" s="115">
        <v>0</v>
      </c>
      <c r="K70" s="115">
        <v>0</v>
      </c>
      <c r="L70" s="117">
        <v>0</v>
      </c>
      <c r="M70" s="116">
        <v>0</v>
      </c>
      <c r="N70" s="111">
        <v>0</v>
      </c>
      <c r="O70" s="119">
        <v>0</v>
      </c>
      <c r="P70" s="117">
        <v>0</v>
      </c>
      <c r="Q70" s="117">
        <v>0</v>
      </c>
      <c r="R70" s="115">
        <v>0</v>
      </c>
      <c r="S70" s="122">
        <v>652</v>
      </c>
    </row>
    <row r="71" spans="1:19" ht="16.5" customHeight="1">
      <c r="A71" s="118" t="s">
        <v>40</v>
      </c>
      <c r="B71" s="121" t="s">
        <v>62</v>
      </c>
      <c r="C71" s="118" t="s">
        <v>0</v>
      </c>
      <c r="D71" s="120" t="s">
        <v>158</v>
      </c>
      <c r="E71" s="115">
        <f t="shared" si="2"/>
        <v>0</v>
      </c>
      <c r="F71" s="115">
        <f t="shared" si="3"/>
        <v>2567</v>
      </c>
      <c r="G71" s="115">
        <v>0</v>
      </c>
      <c r="H71" s="115">
        <v>0</v>
      </c>
      <c r="I71" s="115">
        <v>0</v>
      </c>
      <c r="J71" s="115">
        <v>0</v>
      </c>
      <c r="K71" s="115">
        <v>0</v>
      </c>
      <c r="L71" s="117">
        <v>0</v>
      </c>
      <c r="M71" s="116">
        <v>0</v>
      </c>
      <c r="N71" s="111">
        <v>0</v>
      </c>
      <c r="O71" s="119">
        <v>0</v>
      </c>
      <c r="P71" s="117">
        <v>0</v>
      </c>
      <c r="Q71" s="117">
        <v>2567</v>
      </c>
      <c r="R71" s="115">
        <v>0</v>
      </c>
      <c r="S71" s="122">
        <v>0</v>
      </c>
    </row>
    <row r="72" spans="1:19" ht="16.5" customHeight="1">
      <c r="A72" s="118" t="s">
        <v>40</v>
      </c>
      <c r="B72" s="121" t="s">
        <v>141</v>
      </c>
      <c r="C72" s="118" t="s">
        <v>94</v>
      </c>
      <c r="D72" s="120" t="s">
        <v>73</v>
      </c>
      <c r="E72" s="115">
        <f t="shared" si="2"/>
        <v>0</v>
      </c>
      <c r="F72" s="115">
        <f t="shared" si="3"/>
        <v>88</v>
      </c>
      <c r="G72" s="115">
        <v>157</v>
      </c>
      <c r="H72" s="115">
        <v>0</v>
      </c>
      <c r="I72" s="115">
        <v>0</v>
      </c>
      <c r="J72" s="115">
        <v>0</v>
      </c>
      <c r="K72" s="115">
        <v>0</v>
      </c>
      <c r="L72" s="117">
        <v>0</v>
      </c>
      <c r="M72" s="116">
        <v>0</v>
      </c>
      <c r="N72" s="111">
        <v>0</v>
      </c>
      <c r="O72" s="119">
        <v>0</v>
      </c>
      <c r="P72" s="117">
        <v>0</v>
      </c>
      <c r="Q72" s="117">
        <v>88</v>
      </c>
      <c r="R72" s="115">
        <v>0</v>
      </c>
      <c r="S72" s="122">
        <v>0</v>
      </c>
    </row>
    <row r="73" spans="1:19" ht="16.5" customHeight="1">
      <c r="A73" s="118" t="s">
        <v>40</v>
      </c>
      <c r="B73" s="121" t="s">
        <v>141</v>
      </c>
      <c r="C73" s="118" t="s">
        <v>143</v>
      </c>
      <c r="D73" s="120" t="s">
        <v>73</v>
      </c>
      <c r="E73" s="115">
        <f aca="true" t="shared" si="4" ref="E73:E104">L73+U73+V73+W73+X73+Y73</f>
        <v>0</v>
      </c>
      <c r="F73" s="115">
        <f aca="true" t="shared" si="5" ref="F73:F104">M73+N73+O73+P73+Q73+R73+S73+T73</f>
        <v>0</v>
      </c>
      <c r="G73" s="115">
        <v>578</v>
      </c>
      <c r="H73" s="115">
        <v>0</v>
      </c>
      <c r="I73" s="115">
        <v>0</v>
      </c>
      <c r="J73" s="115">
        <v>0</v>
      </c>
      <c r="K73" s="115">
        <v>0</v>
      </c>
      <c r="L73" s="117">
        <v>0</v>
      </c>
      <c r="M73" s="116">
        <v>0</v>
      </c>
      <c r="N73" s="111">
        <v>0</v>
      </c>
      <c r="O73" s="119">
        <v>0</v>
      </c>
      <c r="P73" s="117">
        <v>0</v>
      </c>
      <c r="Q73" s="117">
        <v>0</v>
      </c>
      <c r="R73" s="115">
        <v>0</v>
      </c>
      <c r="S73" s="122">
        <v>0</v>
      </c>
    </row>
    <row r="74" spans="1:19" ht="16.5" customHeight="1">
      <c r="A74" s="118" t="s">
        <v>40</v>
      </c>
      <c r="B74" s="121" t="s">
        <v>141</v>
      </c>
      <c r="C74" s="118" t="s">
        <v>143</v>
      </c>
      <c r="D74" s="120" t="s">
        <v>4</v>
      </c>
      <c r="E74" s="115">
        <f t="shared" si="4"/>
        <v>0</v>
      </c>
      <c r="F74" s="115">
        <f t="shared" si="5"/>
        <v>0</v>
      </c>
      <c r="G74" s="115">
        <v>9742</v>
      </c>
      <c r="H74" s="115">
        <v>0</v>
      </c>
      <c r="I74" s="115">
        <v>0</v>
      </c>
      <c r="J74" s="115">
        <v>0</v>
      </c>
      <c r="K74" s="115">
        <v>0</v>
      </c>
      <c r="L74" s="117">
        <v>0</v>
      </c>
      <c r="M74" s="116">
        <v>0</v>
      </c>
      <c r="N74" s="111">
        <v>0</v>
      </c>
      <c r="O74" s="119">
        <v>0</v>
      </c>
      <c r="P74" s="117">
        <v>0</v>
      </c>
      <c r="Q74" s="117">
        <v>0</v>
      </c>
      <c r="R74" s="115">
        <v>0</v>
      </c>
      <c r="S74" s="122">
        <v>0</v>
      </c>
    </row>
    <row r="75" spans="1:19" ht="16.5" customHeight="1">
      <c r="A75" s="118" t="s">
        <v>40</v>
      </c>
      <c r="B75" s="121" t="s">
        <v>141</v>
      </c>
      <c r="C75" s="118" t="s">
        <v>94</v>
      </c>
      <c r="D75" s="120" t="s">
        <v>4</v>
      </c>
      <c r="E75" s="115">
        <f t="shared" si="4"/>
        <v>0</v>
      </c>
      <c r="F75" s="115">
        <f t="shared" si="5"/>
        <v>151</v>
      </c>
      <c r="G75" s="115">
        <v>0</v>
      </c>
      <c r="H75" s="115">
        <v>0</v>
      </c>
      <c r="I75" s="115">
        <v>0</v>
      </c>
      <c r="J75" s="115">
        <v>0</v>
      </c>
      <c r="K75" s="115">
        <v>0</v>
      </c>
      <c r="L75" s="117">
        <v>0</v>
      </c>
      <c r="M75" s="116">
        <v>0</v>
      </c>
      <c r="N75" s="111">
        <v>0</v>
      </c>
      <c r="O75" s="119">
        <v>0</v>
      </c>
      <c r="P75" s="117">
        <v>0</v>
      </c>
      <c r="Q75" s="117">
        <v>151</v>
      </c>
      <c r="R75" s="115">
        <v>0</v>
      </c>
      <c r="S75" s="122">
        <v>0</v>
      </c>
    </row>
    <row r="76" spans="1:19" ht="16.5" customHeight="1">
      <c r="A76" s="118" t="s">
        <v>40</v>
      </c>
      <c r="B76" s="121" t="s">
        <v>62</v>
      </c>
      <c r="C76" s="118" t="s">
        <v>141</v>
      </c>
      <c r="D76" s="120" t="s">
        <v>92</v>
      </c>
      <c r="E76" s="115">
        <f t="shared" si="4"/>
        <v>0</v>
      </c>
      <c r="F76" s="115">
        <f t="shared" si="5"/>
        <v>120</v>
      </c>
      <c r="G76" s="115">
        <v>55</v>
      </c>
      <c r="H76" s="115">
        <v>0</v>
      </c>
      <c r="I76" s="115">
        <v>0</v>
      </c>
      <c r="J76" s="115">
        <v>0</v>
      </c>
      <c r="K76" s="115">
        <v>0</v>
      </c>
      <c r="L76" s="117">
        <v>0</v>
      </c>
      <c r="M76" s="116">
        <v>0</v>
      </c>
      <c r="N76" s="111">
        <v>0</v>
      </c>
      <c r="O76" s="119">
        <v>0</v>
      </c>
      <c r="P76" s="117">
        <v>0</v>
      </c>
      <c r="Q76" s="117">
        <v>0</v>
      </c>
      <c r="R76" s="115">
        <v>0</v>
      </c>
      <c r="S76" s="122">
        <v>120</v>
      </c>
    </row>
    <row r="77" spans="1:19" ht="16.5" customHeight="1">
      <c r="A77" s="118" t="s">
        <v>40</v>
      </c>
      <c r="B77" s="121" t="s">
        <v>62</v>
      </c>
      <c r="C77" s="118" t="s">
        <v>0</v>
      </c>
      <c r="D77" s="120" t="s">
        <v>92</v>
      </c>
      <c r="E77" s="115">
        <f t="shared" si="4"/>
        <v>0</v>
      </c>
      <c r="F77" s="115">
        <f t="shared" si="5"/>
        <v>165</v>
      </c>
      <c r="G77" s="115">
        <v>55</v>
      </c>
      <c r="H77" s="115">
        <v>0</v>
      </c>
      <c r="I77" s="115">
        <v>0</v>
      </c>
      <c r="J77" s="115">
        <v>0</v>
      </c>
      <c r="K77" s="115">
        <v>0</v>
      </c>
      <c r="L77" s="117">
        <v>0</v>
      </c>
      <c r="M77" s="116">
        <v>0</v>
      </c>
      <c r="N77" s="111">
        <v>0</v>
      </c>
      <c r="O77" s="119">
        <v>0</v>
      </c>
      <c r="P77" s="117">
        <v>0</v>
      </c>
      <c r="Q77" s="117">
        <v>165</v>
      </c>
      <c r="R77" s="115">
        <v>0</v>
      </c>
      <c r="S77" s="122">
        <v>0</v>
      </c>
    </row>
    <row r="78" spans="1:19" ht="16.5" customHeight="1">
      <c r="A78" s="118" t="s">
        <v>40</v>
      </c>
      <c r="B78" s="121" t="s">
        <v>94</v>
      </c>
      <c r="C78" s="118" t="s">
        <v>143</v>
      </c>
      <c r="D78" s="120" t="s">
        <v>92</v>
      </c>
      <c r="E78" s="115">
        <f t="shared" si="4"/>
        <v>0</v>
      </c>
      <c r="F78" s="115">
        <f t="shared" si="5"/>
        <v>0</v>
      </c>
      <c r="G78" s="115">
        <v>292</v>
      </c>
      <c r="H78" s="115">
        <v>0</v>
      </c>
      <c r="I78" s="115">
        <v>0</v>
      </c>
      <c r="J78" s="115">
        <v>0</v>
      </c>
      <c r="K78" s="115">
        <v>0</v>
      </c>
      <c r="L78" s="117">
        <v>0</v>
      </c>
      <c r="M78" s="116">
        <v>0</v>
      </c>
      <c r="N78" s="111">
        <v>0</v>
      </c>
      <c r="O78" s="119">
        <v>0</v>
      </c>
      <c r="P78" s="117">
        <v>0</v>
      </c>
      <c r="Q78" s="117">
        <v>0</v>
      </c>
      <c r="R78" s="115">
        <v>0</v>
      </c>
      <c r="S78" s="122">
        <v>0</v>
      </c>
    </row>
    <row r="79" spans="1:19" ht="16.5" customHeight="1">
      <c r="A79" s="118" t="s">
        <v>40</v>
      </c>
      <c r="B79" s="121" t="s">
        <v>1</v>
      </c>
      <c r="C79" s="118" t="s">
        <v>0</v>
      </c>
      <c r="D79" s="120" t="s">
        <v>92</v>
      </c>
      <c r="E79" s="115">
        <f t="shared" si="4"/>
        <v>0</v>
      </c>
      <c r="F79" s="115">
        <f t="shared" si="5"/>
        <v>0</v>
      </c>
      <c r="G79" s="115">
        <v>55</v>
      </c>
      <c r="H79" s="115">
        <v>0</v>
      </c>
      <c r="I79" s="115">
        <v>0</v>
      </c>
      <c r="J79" s="115">
        <v>0</v>
      </c>
      <c r="K79" s="115">
        <v>0</v>
      </c>
      <c r="L79" s="117">
        <v>0</v>
      </c>
      <c r="M79" s="116">
        <v>0</v>
      </c>
      <c r="N79" s="111">
        <v>0</v>
      </c>
      <c r="O79" s="119">
        <v>0</v>
      </c>
      <c r="P79" s="117">
        <v>0</v>
      </c>
      <c r="Q79" s="117">
        <v>0</v>
      </c>
      <c r="R79" s="115">
        <v>0</v>
      </c>
      <c r="S79" s="122">
        <v>0</v>
      </c>
    </row>
    <row r="80" spans="1:19" ht="16.5" customHeight="1">
      <c r="A80" s="118" t="s">
        <v>40</v>
      </c>
      <c r="B80" s="121" t="s">
        <v>121</v>
      </c>
      <c r="C80" s="118" t="s">
        <v>94</v>
      </c>
      <c r="D80" s="120" t="s">
        <v>92</v>
      </c>
      <c r="E80" s="115">
        <f t="shared" si="4"/>
        <v>0</v>
      </c>
      <c r="F80" s="115">
        <f t="shared" si="5"/>
        <v>0</v>
      </c>
      <c r="G80" s="115">
        <v>119</v>
      </c>
      <c r="H80" s="115">
        <v>0</v>
      </c>
      <c r="I80" s="115">
        <v>0</v>
      </c>
      <c r="J80" s="115">
        <v>0</v>
      </c>
      <c r="K80" s="115">
        <v>0</v>
      </c>
      <c r="L80" s="117">
        <v>0</v>
      </c>
      <c r="M80" s="116">
        <v>0</v>
      </c>
      <c r="N80" s="111">
        <v>0</v>
      </c>
      <c r="O80" s="119">
        <v>0</v>
      </c>
      <c r="P80" s="117">
        <v>0</v>
      </c>
      <c r="Q80" s="117">
        <v>0</v>
      </c>
      <c r="R80" s="115">
        <v>0</v>
      </c>
      <c r="S80" s="122">
        <v>0</v>
      </c>
    </row>
    <row r="81" spans="1:19" ht="16.5" customHeight="1">
      <c r="A81" s="118" t="s">
        <v>67</v>
      </c>
      <c r="B81" s="121" t="s">
        <v>1</v>
      </c>
      <c r="C81" s="118" t="s">
        <v>94</v>
      </c>
      <c r="D81" s="120" t="s">
        <v>43</v>
      </c>
      <c r="E81" s="115">
        <f t="shared" si="4"/>
        <v>0</v>
      </c>
      <c r="F81" s="115">
        <f t="shared" si="5"/>
        <v>0</v>
      </c>
      <c r="G81" s="115">
        <v>0</v>
      </c>
      <c r="H81" s="115">
        <v>0</v>
      </c>
      <c r="I81" s="115">
        <v>0</v>
      </c>
      <c r="J81" s="115">
        <v>0</v>
      </c>
      <c r="K81" s="115">
        <v>0</v>
      </c>
      <c r="L81" s="117">
        <v>0</v>
      </c>
      <c r="M81" s="116">
        <v>0</v>
      </c>
      <c r="N81" s="111">
        <v>0</v>
      </c>
      <c r="O81" s="119">
        <v>0</v>
      </c>
      <c r="P81" s="117">
        <v>0</v>
      </c>
      <c r="Q81" s="117">
        <v>0</v>
      </c>
      <c r="R81" s="115">
        <v>0</v>
      </c>
      <c r="S81" s="122">
        <v>0</v>
      </c>
    </row>
    <row r="82" spans="1:19" ht="16.5" customHeight="1">
      <c r="A82" s="118" t="s">
        <v>40</v>
      </c>
      <c r="B82" s="121" t="s">
        <v>62</v>
      </c>
      <c r="C82" s="118" t="s">
        <v>0</v>
      </c>
      <c r="D82" s="120" t="s">
        <v>43</v>
      </c>
      <c r="E82" s="115">
        <f t="shared" si="4"/>
        <v>0</v>
      </c>
      <c r="F82" s="115">
        <f t="shared" si="5"/>
        <v>2634</v>
      </c>
      <c r="G82" s="115">
        <v>0</v>
      </c>
      <c r="H82" s="115">
        <v>0</v>
      </c>
      <c r="I82" s="115">
        <v>0</v>
      </c>
      <c r="J82" s="115">
        <v>0</v>
      </c>
      <c r="K82" s="115">
        <v>0</v>
      </c>
      <c r="L82" s="117">
        <v>0</v>
      </c>
      <c r="M82" s="116">
        <v>0</v>
      </c>
      <c r="N82" s="111">
        <v>0</v>
      </c>
      <c r="O82" s="119">
        <v>0</v>
      </c>
      <c r="P82" s="117">
        <v>0</v>
      </c>
      <c r="Q82" s="117">
        <v>2634</v>
      </c>
      <c r="R82" s="115">
        <v>0</v>
      </c>
      <c r="S82" s="122">
        <v>0</v>
      </c>
    </row>
    <row r="83" spans="1:19" ht="16.5" customHeight="1">
      <c r="A83" s="118" t="s">
        <v>40</v>
      </c>
      <c r="B83" s="121" t="s">
        <v>62</v>
      </c>
      <c r="C83" s="118" t="s">
        <v>141</v>
      </c>
      <c r="D83" s="120" t="s">
        <v>43</v>
      </c>
      <c r="E83" s="115">
        <f t="shared" si="4"/>
        <v>0</v>
      </c>
      <c r="F83" s="115">
        <f t="shared" si="5"/>
        <v>625</v>
      </c>
      <c r="G83" s="115">
        <v>0</v>
      </c>
      <c r="H83" s="115">
        <v>0</v>
      </c>
      <c r="I83" s="115">
        <v>0</v>
      </c>
      <c r="J83" s="115">
        <v>0</v>
      </c>
      <c r="K83" s="115">
        <v>0</v>
      </c>
      <c r="L83" s="117">
        <v>0</v>
      </c>
      <c r="M83" s="116">
        <v>0</v>
      </c>
      <c r="N83" s="111">
        <v>0</v>
      </c>
      <c r="O83" s="119">
        <v>0</v>
      </c>
      <c r="P83" s="117">
        <v>0</v>
      </c>
      <c r="Q83" s="117">
        <v>0</v>
      </c>
      <c r="R83" s="115">
        <v>0</v>
      </c>
      <c r="S83" s="122">
        <v>625</v>
      </c>
    </row>
    <row r="84" spans="1:19" ht="16.5" customHeight="1">
      <c r="A84" s="118" t="s">
        <v>40</v>
      </c>
      <c r="B84" s="121" t="s">
        <v>1</v>
      </c>
      <c r="C84" s="118" t="s">
        <v>0</v>
      </c>
      <c r="D84" s="120" t="s">
        <v>145</v>
      </c>
      <c r="E84" s="115">
        <f t="shared" si="4"/>
        <v>0</v>
      </c>
      <c r="F84" s="115">
        <f t="shared" si="5"/>
        <v>100</v>
      </c>
      <c r="G84" s="115">
        <v>467</v>
      </c>
      <c r="H84" s="115">
        <v>0</v>
      </c>
      <c r="I84" s="115">
        <v>0</v>
      </c>
      <c r="J84" s="115">
        <v>0</v>
      </c>
      <c r="K84" s="115">
        <v>0</v>
      </c>
      <c r="L84" s="117">
        <v>0</v>
      </c>
      <c r="M84" s="116">
        <v>0</v>
      </c>
      <c r="N84" s="111">
        <v>100</v>
      </c>
      <c r="O84" s="119">
        <v>0</v>
      </c>
      <c r="P84" s="117">
        <v>0</v>
      </c>
      <c r="Q84" s="117">
        <v>0</v>
      </c>
      <c r="R84" s="115">
        <v>0</v>
      </c>
      <c r="S84" s="122">
        <v>0</v>
      </c>
    </row>
    <row r="85" spans="1:19" ht="16.5" customHeight="1">
      <c r="A85" s="118" t="s">
        <v>40</v>
      </c>
      <c r="B85" s="121" t="s">
        <v>94</v>
      </c>
      <c r="C85" s="118" t="s">
        <v>143</v>
      </c>
      <c r="D85" s="120" t="s">
        <v>145</v>
      </c>
      <c r="E85" s="115">
        <f t="shared" si="4"/>
        <v>0</v>
      </c>
      <c r="F85" s="115">
        <f t="shared" si="5"/>
        <v>0</v>
      </c>
      <c r="G85" s="115">
        <v>2664</v>
      </c>
      <c r="H85" s="115">
        <v>0</v>
      </c>
      <c r="I85" s="115">
        <v>0</v>
      </c>
      <c r="J85" s="115">
        <v>0</v>
      </c>
      <c r="K85" s="115">
        <v>0</v>
      </c>
      <c r="L85" s="117">
        <v>0</v>
      </c>
      <c r="M85" s="116">
        <v>0</v>
      </c>
      <c r="N85" s="111">
        <v>0</v>
      </c>
      <c r="O85" s="119">
        <v>0</v>
      </c>
      <c r="P85" s="117">
        <v>0</v>
      </c>
      <c r="Q85" s="117">
        <v>0</v>
      </c>
      <c r="R85" s="115">
        <v>0</v>
      </c>
      <c r="S85" s="122">
        <v>0</v>
      </c>
    </row>
    <row r="86" spans="1:19" ht="16.5" customHeight="1">
      <c r="A86" s="118" t="s">
        <v>67</v>
      </c>
      <c r="B86" s="121" t="s">
        <v>1</v>
      </c>
      <c r="C86" s="118" t="s">
        <v>94</v>
      </c>
      <c r="D86" s="120" t="s">
        <v>145</v>
      </c>
      <c r="E86" s="115">
        <f t="shared" si="4"/>
        <v>0</v>
      </c>
      <c r="F86" s="115">
        <f t="shared" si="5"/>
        <v>0</v>
      </c>
      <c r="G86" s="115">
        <v>0</v>
      </c>
      <c r="H86" s="115">
        <v>0</v>
      </c>
      <c r="I86" s="115">
        <v>0</v>
      </c>
      <c r="J86" s="115">
        <v>0</v>
      </c>
      <c r="K86" s="115">
        <v>0</v>
      </c>
      <c r="L86" s="117">
        <v>0</v>
      </c>
      <c r="M86" s="116">
        <v>0</v>
      </c>
      <c r="N86" s="111">
        <v>0</v>
      </c>
      <c r="O86" s="119">
        <v>0</v>
      </c>
      <c r="P86" s="117">
        <v>0</v>
      </c>
      <c r="Q86" s="117">
        <v>0</v>
      </c>
      <c r="R86" s="115">
        <v>0</v>
      </c>
      <c r="S86" s="122">
        <v>0</v>
      </c>
    </row>
    <row r="87" spans="1:19" ht="16.5" customHeight="1">
      <c r="A87" s="118" t="s">
        <v>40</v>
      </c>
      <c r="B87" s="121" t="s">
        <v>62</v>
      </c>
      <c r="C87" s="118" t="s">
        <v>0</v>
      </c>
      <c r="D87" s="120" t="s">
        <v>145</v>
      </c>
      <c r="E87" s="115">
        <f t="shared" si="4"/>
        <v>0</v>
      </c>
      <c r="F87" s="115">
        <f t="shared" si="5"/>
        <v>1284</v>
      </c>
      <c r="G87" s="115">
        <v>243</v>
      </c>
      <c r="H87" s="115">
        <v>0</v>
      </c>
      <c r="I87" s="115">
        <v>0</v>
      </c>
      <c r="J87" s="115">
        <v>0</v>
      </c>
      <c r="K87" s="115">
        <v>0</v>
      </c>
      <c r="L87" s="117">
        <v>0</v>
      </c>
      <c r="M87" s="116">
        <v>0</v>
      </c>
      <c r="N87" s="111">
        <v>0</v>
      </c>
      <c r="O87" s="119">
        <v>0</v>
      </c>
      <c r="P87" s="117">
        <v>0</v>
      </c>
      <c r="Q87" s="117">
        <v>1284</v>
      </c>
      <c r="R87" s="115">
        <v>0</v>
      </c>
      <c r="S87" s="122">
        <v>0</v>
      </c>
    </row>
    <row r="88" spans="1:19" ht="16.5" customHeight="1">
      <c r="A88" s="118" t="s">
        <v>40</v>
      </c>
      <c r="B88" s="121" t="s">
        <v>121</v>
      </c>
      <c r="C88" s="118" t="s">
        <v>94</v>
      </c>
      <c r="D88" s="120" t="s">
        <v>145</v>
      </c>
      <c r="E88" s="115">
        <f t="shared" si="4"/>
        <v>0</v>
      </c>
      <c r="F88" s="115">
        <f t="shared" si="5"/>
        <v>0</v>
      </c>
      <c r="G88" s="115">
        <v>1130</v>
      </c>
      <c r="H88" s="115">
        <v>0</v>
      </c>
      <c r="I88" s="115">
        <v>0</v>
      </c>
      <c r="J88" s="115">
        <v>0</v>
      </c>
      <c r="K88" s="115">
        <v>0</v>
      </c>
      <c r="L88" s="117">
        <v>0</v>
      </c>
      <c r="M88" s="116">
        <v>0</v>
      </c>
      <c r="N88" s="111">
        <v>0</v>
      </c>
      <c r="O88" s="119">
        <v>0</v>
      </c>
      <c r="P88" s="117">
        <v>0</v>
      </c>
      <c r="Q88" s="117">
        <v>0</v>
      </c>
      <c r="R88" s="115">
        <v>0</v>
      </c>
      <c r="S88" s="122">
        <v>0</v>
      </c>
    </row>
    <row r="89" spans="1:19" ht="16.5" customHeight="1">
      <c r="A89" s="118" t="s">
        <v>40</v>
      </c>
      <c r="B89" s="121" t="s">
        <v>62</v>
      </c>
      <c r="C89" s="118" t="s">
        <v>141</v>
      </c>
      <c r="D89" s="120" t="s">
        <v>145</v>
      </c>
      <c r="E89" s="115">
        <f t="shared" si="4"/>
        <v>0</v>
      </c>
      <c r="F89" s="115">
        <f t="shared" si="5"/>
        <v>0</v>
      </c>
      <c r="G89" s="115">
        <v>297</v>
      </c>
      <c r="H89" s="115">
        <v>0</v>
      </c>
      <c r="I89" s="115">
        <v>0</v>
      </c>
      <c r="J89" s="115">
        <v>0</v>
      </c>
      <c r="K89" s="115">
        <v>0</v>
      </c>
      <c r="L89" s="117">
        <v>0</v>
      </c>
      <c r="M89" s="116">
        <v>0</v>
      </c>
      <c r="N89" s="111">
        <v>0</v>
      </c>
      <c r="O89" s="119">
        <v>0</v>
      </c>
      <c r="P89" s="117">
        <v>0</v>
      </c>
      <c r="Q89" s="117">
        <v>0</v>
      </c>
      <c r="R89" s="115">
        <v>0</v>
      </c>
      <c r="S89" s="122">
        <v>0</v>
      </c>
    </row>
    <row r="90" spans="1:19" ht="16.5" customHeight="1">
      <c r="A90" s="118" t="s">
        <v>40</v>
      </c>
      <c r="B90" s="121" t="s">
        <v>141</v>
      </c>
      <c r="C90" s="118" t="s">
        <v>94</v>
      </c>
      <c r="D90" s="120" t="s">
        <v>63</v>
      </c>
      <c r="E90" s="115">
        <f t="shared" si="4"/>
        <v>0</v>
      </c>
      <c r="F90" s="115">
        <f t="shared" si="5"/>
        <v>1785</v>
      </c>
      <c r="G90" s="115">
        <v>10307</v>
      </c>
      <c r="H90" s="115">
        <v>0</v>
      </c>
      <c r="I90" s="115">
        <v>0</v>
      </c>
      <c r="J90" s="115">
        <v>0</v>
      </c>
      <c r="K90" s="115">
        <v>0</v>
      </c>
      <c r="L90" s="117">
        <v>0</v>
      </c>
      <c r="M90" s="116">
        <v>0</v>
      </c>
      <c r="N90" s="111">
        <v>0</v>
      </c>
      <c r="O90" s="119">
        <v>0</v>
      </c>
      <c r="P90" s="117">
        <v>0</v>
      </c>
      <c r="Q90" s="117">
        <v>1785</v>
      </c>
      <c r="R90" s="115">
        <v>0</v>
      </c>
      <c r="S90" s="122">
        <v>0</v>
      </c>
    </row>
    <row r="91" spans="1:19" ht="16.5" customHeight="1">
      <c r="A91" s="118" t="s">
        <v>40</v>
      </c>
      <c r="B91" s="121" t="s">
        <v>141</v>
      </c>
      <c r="C91" s="118" t="s">
        <v>143</v>
      </c>
      <c r="D91" s="120" t="s">
        <v>139</v>
      </c>
      <c r="E91" s="115">
        <f t="shared" si="4"/>
        <v>0</v>
      </c>
      <c r="F91" s="115">
        <f t="shared" si="5"/>
        <v>0</v>
      </c>
      <c r="G91" s="115">
        <v>3096</v>
      </c>
      <c r="H91" s="115">
        <v>0</v>
      </c>
      <c r="I91" s="115">
        <v>0</v>
      </c>
      <c r="J91" s="115">
        <v>0</v>
      </c>
      <c r="K91" s="115">
        <v>0</v>
      </c>
      <c r="L91" s="117">
        <v>0</v>
      </c>
      <c r="M91" s="116">
        <v>0</v>
      </c>
      <c r="N91" s="111">
        <v>0</v>
      </c>
      <c r="O91" s="119">
        <v>0</v>
      </c>
      <c r="P91" s="117">
        <v>0</v>
      </c>
      <c r="Q91" s="117">
        <v>0</v>
      </c>
      <c r="R91" s="115">
        <v>0</v>
      </c>
      <c r="S91" s="122">
        <v>0</v>
      </c>
    </row>
    <row r="92" spans="1:19" ht="16.5" customHeight="1">
      <c r="A92" s="118" t="s">
        <v>40</v>
      </c>
      <c r="B92" s="121" t="s">
        <v>141</v>
      </c>
      <c r="C92" s="118" t="s">
        <v>94</v>
      </c>
      <c r="D92" s="120" t="s">
        <v>139</v>
      </c>
      <c r="E92" s="115">
        <f t="shared" si="4"/>
        <v>0</v>
      </c>
      <c r="F92" s="115">
        <f t="shared" si="5"/>
        <v>1008</v>
      </c>
      <c r="G92" s="115">
        <v>3253</v>
      </c>
      <c r="H92" s="115">
        <v>0</v>
      </c>
      <c r="I92" s="115">
        <v>0</v>
      </c>
      <c r="J92" s="115">
        <v>0</v>
      </c>
      <c r="K92" s="115">
        <v>0</v>
      </c>
      <c r="L92" s="117">
        <v>0</v>
      </c>
      <c r="M92" s="116">
        <v>0</v>
      </c>
      <c r="N92" s="111">
        <v>0</v>
      </c>
      <c r="O92" s="119">
        <v>0</v>
      </c>
      <c r="P92" s="117">
        <v>0</v>
      </c>
      <c r="Q92" s="117">
        <v>1008</v>
      </c>
      <c r="R92" s="115">
        <v>0</v>
      </c>
      <c r="S92" s="122">
        <v>0</v>
      </c>
    </row>
    <row r="93" spans="1:19" ht="16.5" customHeight="1">
      <c r="A93" s="118" t="s">
        <v>40</v>
      </c>
      <c r="B93" s="121" t="s">
        <v>141</v>
      </c>
      <c r="C93" s="118" t="s">
        <v>94</v>
      </c>
      <c r="D93" s="120" t="s">
        <v>46</v>
      </c>
      <c r="E93" s="115">
        <f t="shared" si="4"/>
        <v>0</v>
      </c>
      <c r="F93" s="115">
        <f t="shared" si="5"/>
        <v>331</v>
      </c>
      <c r="G93" s="115">
        <v>1112</v>
      </c>
      <c r="H93" s="115">
        <v>0</v>
      </c>
      <c r="I93" s="115">
        <v>0</v>
      </c>
      <c r="J93" s="115">
        <v>0</v>
      </c>
      <c r="K93" s="115">
        <v>0</v>
      </c>
      <c r="L93" s="117">
        <v>0</v>
      </c>
      <c r="M93" s="116">
        <v>0</v>
      </c>
      <c r="N93" s="111">
        <v>0</v>
      </c>
      <c r="O93" s="119">
        <v>0</v>
      </c>
      <c r="P93" s="117">
        <v>0</v>
      </c>
      <c r="Q93" s="117">
        <v>331</v>
      </c>
      <c r="R93" s="115">
        <v>0</v>
      </c>
      <c r="S93" s="122">
        <v>0</v>
      </c>
    </row>
    <row r="94" spans="1:19" ht="16.5" customHeight="1">
      <c r="A94" s="118" t="s">
        <v>40</v>
      </c>
      <c r="B94" s="121" t="s">
        <v>94</v>
      </c>
      <c r="C94" s="118" t="s">
        <v>143</v>
      </c>
      <c r="D94" s="120" t="s">
        <v>70</v>
      </c>
      <c r="E94" s="115">
        <f t="shared" si="4"/>
        <v>0</v>
      </c>
      <c r="F94" s="115">
        <f t="shared" si="5"/>
        <v>0</v>
      </c>
      <c r="G94" s="115">
        <v>86</v>
      </c>
      <c r="H94" s="115">
        <v>0</v>
      </c>
      <c r="I94" s="115">
        <v>0</v>
      </c>
      <c r="J94" s="115">
        <v>0</v>
      </c>
      <c r="K94" s="115">
        <v>0</v>
      </c>
      <c r="L94" s="117">
        <v>0</v>
      </c>
      <c r="M94" s="116">
        <v>0</v>
      </c>
      <c r="N94" s="111">
        <v>0</v>
      </c>
      <c r="O94" s="119">
        <v>0</v>
      </c>
      <c r="P94" s="117">
        <v>0</v>
      </c>
      <c r="Q94" s="117">
        <v>0</v>
      </c>
      <c r="R94" s="115">
        <v>0</v>
      </c>
      <c r="S94" s="122">
        <v>0</v>
      </c>
    </row>
    <row r="95" spans="1:19" ht="16.5" customHeight="1">
      <c r="A95" s="118" t="s">
        <v>40</v>
      </c>
      <c r="B95" s="121" t="s">
        <v>62</v>
      </c>
      <c r="C95" s="118" t="s">
        <v>141</v>
      </c>
      <c r="D95" s="120" t="s">
        <v>70</v>
      </c>
      <c r="E95" s="115">
        <f t="shared" si="4"/>
        <v>0</v>
      </c>
      <c r="F95" s="115">
        <f t="shared" si="5"/>
        <v>0</v>
      </c>
      <c r="G95" s="115">
        <v>28</v>
      </c>
      <c r="H95" s="115">
        <v>0</v>
      </c>
      <c r="I95" s="115">
        <v>0</v>
      </c>
      <c r="J95" s="115">
        <v>0</v>
      </c>
      <c r="K95" s="115">
        <v>0</v>
      </c>
      <c r="L95" s="117">
        <v>0</v>
      </c>
      <c r="M95" s="116">
        <v>0</v>
      </c>
      <c r="N95" s="111">
        <v>0</v>
      </c>
      <c r="O95" s="119">
        <v>0</v>
      </c>
      <c r="P95" s="117">
        <v>0</v>
      </c>
      <c r="Q95" s="117">
        <v>0</v>
      </c>
      <c r="R95" s="115">
        <v>0</v>
      </c>
      <c r="S95" s="122">
        <v>0</v>
      </c>
    </row>
    <row r="96" spans="1:19" ht="16.5" customHeight="1">
      <c r="A96" s="118"/>
      <c r="B96" s="121"/>
      <c r="C96" s="118"/>
      <c r="D96" s="120" t="s">
        <v>125</v>
      </c>
      <c r="E96" s="115">
        <f t="shared" si="4"/>
        <v>0</v>
      </c>
      <c r="F96" s="115">
        <f t="shared" si="5"/>
        <v>8226</v>
      </c>
      <c r="G96" s="115">
        <v>5129</v>
      </c>
      <c r="H96" s="115">
        <v>0</v>
      </c>
      <c r="I96" s="115">
        <v>0</v>
      </c>
      <c r="J96" s="115">
        <v>0</v>
      </c>
      <c r="K96" s="115">
        <v>0</v>
      </c>
      <c r="L96" s="117">
        <v>0</v>
      </c>
      <c r="M96" s="116">
        <v>0</v>
      </c>
      <c r="N96" s="111">
        <v>2005</v>
      </c>
      <c r="O96" s="119">
        <v>0</v>
      </c>
      <c r="P96" s="117">
        <v>0</v>
      </c>
      <c r="Q96" s="117">
        <v>4736</v>
      </c>
      <c r="R96" s="115">
        <v>0</v>
      </c>
      <c r="S96" s="122">
        <v>1485</v>
      </c>
    </row>
    <row r="97" spans="1:19" ht="16.5" customHeight="1">
      <c r="A97" s="118" t="s">
        <v>40</v>
      </c>
      <c r="B97" s="121" t="s">
        <v>94</v>
      </c>
      <c r="C97" s="118" t="s">
        <v>143</v>
      </c>
      <c r="D97" s="120" t="s">
        <v>142</v>
      </c>
      <c r="E97" s="115">
        <f t="shared" si="4"/>
        <v>0</v>
      </c>
      <c r="F97" s="115">
        <f t="shared" si="5"/>
        <v>0</v>
      </c>
      <c r="G97" s="115">
        <v>844</v>
      </c>
      <c r="H97" s="115">
        <v>0</v>
      </c>
      <c r="I97" s="115">
        <v>0</v>
      </c>
      <c r="J97" s="115">
        <v>0</v>
      </c>
      <c r="K97" s="115">
        <v>0</v>
      </c>
      <c r="L97" s="117">
        <v>0</v>
      </c>
      <c r="M97" s="116">
        <v>0</v>
      </c>
      <c r="N97" s="111">
        <v>0</v>
      </c>
      <c r="O97" s="119">
        <v>0</v>
      </c>
      <c r="P97" s="117">
        <v>0</v>
      </c>
      <c r="Q97" s="117">
        <v>0</v>
      </c>
      <c r="R97" s="115">
        <v>0</v>
      </c>
      <c r="S97" s="122">
        <v>0</v>
      </c>
    </row>
    <row r="98" spans="1:19" ht="16.5" customHeight="1">
      <c r="A98" s="118" t="s">
        <v>67</v>
      </c>
      <c r="B98" s="121" t="s">
        <v>1</v>
      </c>
      <c r="C98" s="118" t="s">
        <v>94</v>
      </c>
      <c r="D98" s="120" t="s">
        <v>142</v>
      </c>
      <c r="E98" s="115">
        <f t="shared" si="4"/>
        <v>0</v>
      </c>
      <c r="F98" s="115">
        <f t="shared" si="5"/>
        <v>0</v>
      </c>
      <c r="G98" s="115">
        <v>0</v>
      </c>
      <c r="H98" s="115">
        <v>0</v>
      </c>
      <c r="I98" s="115">
        <v>0</v>
      </c>
      <c r="J98" s="115">
        <v>0</v>
      </c>
      <c r="K98" s="115">
        <v>0</v>
      </c>
      <c r="L98" s="117">
        <v>0</v>
      </c>
      <c r="M98" s="116">
        <v>0</v>
      </c>
      <c r="N98" s="111">
        <v>0</v>
      </c>
      <c r="O98" s="119">
        <v>0</v>
      </c>
      <c r="P98" s="117">
        <v>0</v>
      </c>
      <c r="Q98" s="117">
        <v>0</v>
      </c>
      <c r="R98" s="115">
        <v>0</v>
      </c>
      <c r="S98" s="122">
        <v>0</v>
      </c>
    </row>
    <row r="99" spans="1:19" ht="16.5" customHeight="1">
      <c r="A99" s="118" t="s">
        <v>40</v>
      </c>
      <c r="B99" s="121" t="s">
        <v>1</v>
      </c>
      <c r="C99" s="118" t="s">
        <v>0</v>
      </c>
      <c r="D99" s="120" t="s">
        <v>142</v>
      </c>
      <c r="E99" s="115">
        <f t="shared" si="4"/>
        <v>0</v>
      </c>
      <c r="F99" s="115">
        <f t="shared" si="5"/>
        <v>205</v>
      </c>
      <c r="G99" s="115">
        <v>66</v>
      </c>
      <c r="H99" s="115">
        <v>0</v>
      </c>
      <c r="I99" s="115">
        <v>0</v>
      </c>
      <c r="J99" s="115">
        <v>0</v>
      </c>
      <c r="K99" s="115">
        <v>0</v>
      </c>
      <c r="L99" s="117">
        <v>0</v>
      </c>
      <c r="M99" s="116">
        <v>0</v>
      </c>
      <c r="N99" s="111">
        <v>205</v>
      </c>
      <c r="O99" s="119">
        <v>0</v>
      </c>
      <c r="P99" s="117">
        <v>0</v>
      </c>
      <c r="Q99" s="117">
        <v>0</v>
      </c>
      <c r="R99" s="115">
        <v>0</v>
      </c>
      <c r="S99" s="122">
        <v>0</v>
      </c>
    </row>
    <row r="100" spans="1:19" ht="16.5" customHeight="1">
      <c r="A100" s="118" t="s">
        <v>40</v>
      </c>
      <c r="B100" s="121" t="s">
        <v>62</v>
      </c>
      <c r="C100" s="118" t="s">
        <v>0</v>
      </c>
      <c r="D100" s="120" t="s">
        <v>142</v>
      </c>
      <c r="E100" s="115">
        <f t="shared" si="4"/>
        <v>0</v>
      </c>
      <c r="F100" s="115">
        <f t="shared" si="5"/>
        <v>468</v>
      </c>
      <c r="G100" s="115">
        <v>145</v>
      </c>
      <c r="H100" s="115">
        <v>0</v>
      </c>
      <c r="I100" s="115">
        <v>0</v>
      </c>
      <c r="J100" s="115">
        <v>0</v>
      </c>
      <c r="K100" s="115">
        <v>0</v>
      </c>
      <c r="L100" s="117">
        <v>0</v>
      </c>
      <c r="M100" s="116">
        <v>0</v>
      </c>
      <c r="N100" s="111">
        <v>0</v>
      </c>
      <c r="O100" s="119">
        <v>0</v>
      </c>
      <c r="P100" s="117">
        <v>0</v>
      </c>
      <c r="Q100" s="117">
        <v>468</v>
      </c>
      <c r="R100" s="115">
        <v>0</v>
      </c>
      <c r="S100" s="122">
        <v>0</v>
      </c>
    </row>
    <row r="101" spans="1:19" ht="16.5" customHeight="1">
      <c r="A101" s="118" t="s">
        <v>40</v>
      </c>
      <c r="B101" s="121" t="s">
        <v>62</v>
      </c>
      <c r="C101" s="118" t="s">
        <v>141</v>
      </c>
      <c r="D101" s="120" t="s">
        <v>142</v>
      </c>
      <c r="E101" s="115">
        <f t="shared" si="4"/>
        <v>0</v>
      </c>
      <c r="F101" s="115">
        <f t="shared" si="5"/>
        <v>536</v>
      </c>
      <c r="G101" s="115">
        <v>665</v>
      </c>
      <c r="H101" s="115">
        <v>0</v>
      </c>
      <c r="I101" s="115">
        <v>0</v>
      </c>
      <c r="J101" s="115">
        <v>0</v>
      </c>
      <c r="K101" s="115">
        <v>0</v>
      </c>
      <c r="L101" s="117">
        <v>0</v>
      </c>
      <c r="M101" s="116">
        <v>0</v>
      </c>
      <c r="N101" s="111">
        <v>0</v>
      </c>
      <c r="O101" s="119">
        <v>0</v>
      </c>
      <c r="P101" s="117">
        <v>0</v>
      </c>
      <c r="Q101" s="117">
        <v>0</v>
      </c>
      <c r="R101" s="115">
        <v>0</v>
      </c>
      <c r="S101" s="122">
        <v>536</v>
      </c>
    </row>
    <row r="102" spans="1:19" ht="16.5" customHeight="1">
      <c r="A102" s="118" t="s">
        <v>40</v>
      </c>
      <c r="B102" s="121" t="s">
        <v>121</v>
      </c>
      <c r="C102" s="118" t="s">
        <v>94</v>
      </c>
      <c r="D102" s="120" t="s">
        <v>142</v>
      </c>
      <c r="E102" s="115">
        <f t="shared" si="4"/>
        <v>0</v>
      </c>
      <c r="F102" s="115">
        <f t="shared" si="5"/>
        <v>1000</v>
      </c>
      <c r="G102" s="115">
        <v>312</v>
      </c>
      <c r="H102" s="115">
        <v>0</v>
      </c>
      <c r="I102" s="115">
        <v>0</v>
      </c>
      <c r="J102" s="115">
        <v>0</v>
      </c>
      <c r="K102" s="115">
        <v>0</v>
      </c>
      <c r="L102" s="117">
        <v>0</v>
      </c>
      <c r="M102" s="116">
        <v>0</v>
      </c>
      <c r="N102" s="111">
        <v>1000</v>
      </c>
      <c r="O102" s="119">
        <v>0</v>
      </c>
      <c r="P102" s="117">
        <v>0</v>
      </c>
      <c r="Q102" s="117">
        <v>0</v>
      </c>
      <c r="R102" s="115">
        <v>0</v>
      </c>
      <c r="S102" s="122">
        <v>0</v>
      </c>
    </row>
    <row r="103" spans="1:19" ht="16.5" customHeight="1">
      <c r="A103" s="118" t="s">
        <v>40</v>
      </c>
      <c r="B103" s="121" t="s">
        <v>94</v>
      </c>
      <c r="C103" s="118" t="s">
        <v>143</v>
      </c>
      <c r="D103" s="120" t="s">
        <v>135</v>
      </c>
      <c r="E103" s="115">
        <f t="shared" si="4"/>
        <v>0</v>
      </c>
      <c r="F103" s="115">
        <f t="shared" si="5"/>
        <v>0</v>
      </c>
      <c r="G103" s="115">
        <v>690</v>
      </c>
      <c r="H103" s="115">
        <v>0</v>
      </c>
      <c r="I103" s="115">
        <v>0</v>
      </c>
      <c r="J103" s="115">
        <v>0</v>
      </c>
      <c r="K103" s="115">
        <v>0</v>
      </c>
      <c r="L103" s="117">
        <v>0</v>
      </c>
      <c r="M103" s="116">
        <v>0</v>
      </c>
      <c r="N103" s="111">
        <v>0</v>
      </c>
      <c r="O103" s="119">
        <v>0</v>
      </c>
      <c r="P103" s="117">
        <v>0</v>
      </c>
      <c r="Q103" s="117">
        <v>0</v>
      </c>
      <c r="R103" s="115">
        <v>0</v>
      </c>
      <c r="S103" s="122">
        <v>0</v>
      </c>
    </row>
    <row r="104" spans="1:19" ht="16.5" customHeight="1">
      <c r="A104" s="118" t="s">
        <v>67</v>
      </c>
      <c r="B104" s="121" t="s">
        <v>1</v>
      </c>
      <c r="C104" s="118" t="s">
        <v>94</v>
      </c>
      <c r="D104" s="120" t="s">
        <v>135</v>
      </c>
      <c r="E104" s="115">
        <f t="shared" si="4"/>
        <v>0</v>
      </c>
      <c r="F104" s="115">
        <f t="shared" si="5"/>
        <v>0</v>
      </c>
      <c r="G104" s="115">
        <v>0</v>
      </c>
      <c r="H104" s="115">
        <v>0</v>
      </c>
      <c r="I104" s="115">
        <v>0</v>
      </c>
      <c r="J104" s="115">
        <v>0</v>
      </c>
      <c r="K104" s="115">
        <v>0</v>
      </c>
      <c r="L104" s="117">
        <v>0</v>
      </c>
      <c r="M104" s="116">
        <v>0</v>
      </c>
      <c r="N104" s="111">
        <v>0</v>
      </c>
      <c r="O104" s="119">
        <v>0</v>
      </c>
      <c r="P104" s="117">
        <v>0</v>
      </c>
      <c r="Q104" s="117">
        <v>0</v>
      </c>
      <c r="R104" s="115">
        <v>0</v>
      </c>
      <c r="S104" s="122">
        <v>0</v>
      </c>
    </row>
    <row r="105" spans="1:19" ht="16.5" customHeight="1">
      <c r="A105" s="118" t="s">
        <v>40</v>
      </c>
      <c r="B105" s="121" t="s">
        <v>121</v>
      </c>
      <c r="C105" s="118" t="s">
        <v>94</v>
      </c>
      <c r="D105" s="120" t="s">
        <v>135</v>
      </c>
      <c r="E105" s="115">
        <f aca="true" t="shared" si="6" ref="E105:E136">L105+U105+V105+W105+X105+Y105</f>
        <v>0</v>
      </c>
      <c r="F105" s="115">
        <f aca="true" t="shared" si="7" ref="F105:F136">M105+N105+O105+P105+Q105+R105+S105+T105</f>
        <v>0</v>
      </c>
      <c r="G105" s="115">
        <v>100</v>
      </c>
      <c r="H105" s="115">
        <v>0</v>
      </c>
      <c r="I105" s="115">
        <v>0</v>
      </c>
      <c r="J105" s="115">
        <v>0</v>
      </c>
      <c r="K105" s="115">
        <v>0</v>
      </c>
      <c r="L105" s="117">
        <v>0</v>
      </c>
      <c r="M105" s="116">
        <v>0</v>
      </c>
      <c r="N105" s="111">
        <v>0</v>
      </c>
      <c r="O105" s="119">
        <v>0</v>
      </c>
      <c r="P105" s="117">
        <v>0</v>
      </c>
      <c r="Q105" s="117">
        <v>0</v>
      </c>
      <c r="R105" s="115">
        <v>0</v>
      </c>
      <c r="S105" s="122">
        <v>0</v>
      </c>
    </row>
    <row r="106" spans="1:19" ht="16.5" customHeight="1">
      <c r="A106" s="118" t="s">
        <v>40</v>
      </c>
      <c r="B106" s="121" t="s">
        <v>1</v>
      </c>
      <c r="C106" s="118" t="s">
        <v>0</v>
      </c>
      <c r="D106" s="120" t="s">
        <v>135</v>
      </c>
      <c r="E106" s="115">
        <f t="shared" si="6"/>
        <v>0</v>
      </c>
      <c r="F106" s="115">
        <f t="shared" si="7"/>
        <v>100</v>
      </c>
      <c r="G106" s="115">
        <v>20</v>
      </c>
      <c r="H106" s="115">
        <v>0</v>
      </c>
      <c r="I106" s="115">
        <v>0</v>
      </c>
      <c r="J106" s="115">
        <v>0</v>
      </c>
      <c r="K106" s="115">
        <v>0</v>
      </c>
      <c r="L106" s="117">
        <v>0</v>
      </c>
      <c r="M106" s="116">
        <v>0</v>
      </c>
      <c r="N106" s="111">
        <v>100</v>
      </c>
      <c r="O106" s="119">
        <v>0</v>
      </c>
      <c r="P106" s="117">
        <v>0</v>
      </c>
      <c r="Q106" s="117">
        <v>0</v>
      </c>
      <c r="R106" s="115">
        <v>0</v>
      </c>
      <c r="S106" s="122">
        <v>0</v>
      </c>
    </row>
    <row r="107" spans="1:19" ht="16.5" customHeight="1">
      <c r="A107" s="118" t="s">
        <v>40</v>
      </c>
      <c r="B107" s="121" t="s">
        <v>62</v>
      </c>
      <c r="C107" s="118" t="s">
        <v>0</v>
      </c>
      <c r="D107" s="120" t="s">
        <v>135</v>
      </c>
      <c r="E107" s="115">
        <f t="shared" si="6"/>
        <v>0</v>
      </c>
      <c r="F107" s="115">
        <f t="shared" si="7"/>
        <v>396</v>
      </c>
      <c r="G107" s="115">
        <v>24</v>
      </c>
      <c r="H107" s="115">
        <v>0</v>
      </c>
      <c r="I107" s="115">
        <v>0</v>
      </c>
      <c r="J107" s="115">
        <v>0</v>
      </c>
      <c r="K107" s="115">
        <v>0</v>
      </c>
      <c r="L107" s="117">
        <v>0</v>
      </c>
      <c r="M107" s="116">
        <v>0</v>
      </c>
      <c r="N107" s="111">
        <v>0</v>
      </c>
      <c r="O107" s="119">
        <v>0</v>
      </c>
      <c r="P107" s="117">
        <v>0</v>
      </c>
      <c r="Q107" s="117">
        <v>396</v>
      </c>
      <c r="R107" s="115">
        <v>0</v>
      </c>
      <c r="S107" s="122">
        <v>0</v>
      </c>
    </row>
    <row r="108" spans="1:19" ht="16.5" customHeight="1">
      <c r="A108" s="118" t="s">
        <v>40</v>
      </c>
      <c r="B108" s="121" t="s">
        <v>62</v>
      </c>
      <c r="C108" s="118" t="s">
        <v>141</v>
      </c>
      <c r="D108" s="120" t="s">
        <v>135</v>
      </c>
      <c r="E108" s="115">
        <f t="shared" si="6"/>
        <v>0</v>
      </c>
      <c r="F108" s="115">
        <f t="shared" si="7"/>
        <v>296</v>
      </c>
      <c r="G108" s="115">
        <v>140</v>
      </c>
      <c r="H108" s="115">
        <v>0</v>
      </c>
      <c r="I108" s="115">
        <v>0</v>
      </c>
      <c r="J108" s="115">
        <v>0</v>
      </c>
      <c r="K108" s="115">
        <v>0</v>
      </c>
      <c r="L108" s="117">
        <v>0</v>
      </c>
      <c r="M108" s="116">
        <v>0</v>
      </c>
      <c r="N108" s="111">
        <v>0</v>
      </c>
      <c r="O108" s="119">
        <v>0</v>
      </c>
      <c r="P108" s="117">
        <v>0</v>
      </c>
      <c r="Q108" s="117">
        <v>0</v>
      </c>
      <c r="R108" s="115">
        <v>0</v>
      </c>
      <c r="S108" s="122">
        <v>296</v>
      </c>
    </row>
    <row r="109" spans="1:19" ht="16.5" customHeight="1">
      <c r="A109" s="118" t="s">
        <v>40</v>
      </c>
      <c r="B109" s="121" t="s">
        <v>121</v>
      </c>
      <c r="C109" s="118" t="s">
        <v>94</v>
      </c>
      <c r="D109" s="120" t="s">
        <v>61</v>
      </c>
      <c r="E109" s="115">
        <f t="shared" si="6"/>
        <v>0</v>
      </c>
      <c r="F109" s="115">
        <f t="shared" si="7"/>
        <v>500</v>
      </c>
      <c r="G109" s="115">
        <v>200</v>
      </c>
      <c r="H109" s="115">
        <v>0</v>
      </c>
      <c r="I109" s="115">
        <v>0</v>
      </c>
      <c r="J109" s="115">
        <v>0</v>
      </c>
      <c r="K109" s="115">
        <v>0</v>
      </c>
      <c r="L109" s="117">
        <v>0</v>
      </c>
      <c r="M109" s="116">
        <v>0</v>
      </c>
      <c r="N109" s="111">
        <v>500</v>
      </c>
      <c r="O109" s="119">
        <v>0</v>
      </c>
      <c r="P109" s="117">
        <v>0</v>
      </c>
      <c r="Q109" s="117">
        <v>0</v>
      </c>
      <c r="R109" s="115">
        <v>0</v>
      </c>
      <c r="S109" s="122">
        <v>0</v>
      </c>
    </row>
    <row r="110" spans="1:19" ht="16.5" customHeight="1">
      <c r="A110" s="118" t="s">
        <v>40</v>
      </c>
      <c r="B110" s="121" t="s">
        <v>1</v>
      </c>
      <c r="C110" s="118" t="s">
        <v>0</v>
      </c>
      <c r="D110" s="120" t="s">
        <v>61</v>
      </c>
      <c r="E110" s="115">
        <f t="shared" si="6"/>
        <v>0</v>
      </c>
      <c r="F110" s="115">
        <f t="shared" si="7"/>
        <v>200</v>
      </c>
      <c r="G110" s="115">
        <v>100</v>
      </c>
      <c r="H110" s="115">
        <v>0</v>
      </c>
      <c r="I110" s="115">
        <v>0</v>
      </c>
      <c r="J110" s="115">
        <v>0</v>
      </c>
      <c r="K110" s="115">
        <v>0</v>
      </c>
      <c r="L110" s="117">
        <v>0</v>
      </c>
      <c r="M110" s="116">
        <v>0</v>
      </c>
      <c r="N110" s="111">
        <v>200</v>
      </c>
      <c r="O110" s="119">
        <v>0</v>
      </c>
      <c r="P110" s="117">
        <v>0</v>
      </c>
      <c r="Q110" s="117">
        <v>0</v>
      </c>
      <c r="R110" s="115">
        <v>0</v>
      </c>
      <c r="S110" s="122">
        <v>0</v>
      </c>
    </row>
    <row r="111" spans="1:19" ht="16.5" customHeight="1">
      <c r="A111" s="118" t="s">
        <v>40</v>
      </c>
      <c r="B111" s="121" t="s">
        <v>62</v>
      </c>
      <c r="C111" s="118" t="s">
        <v>0</v>
      </c>
      <c r="D111" s="120" t="s">
        <v>61</v>
      </c>
      <c r="E111" s="115">
        <f t="shared" si="6"/>
        <v>0</v>
      </c>
      <c r="F111" s="115">
        <f t="shared" si="7"/>
        <v>2100</v>
      </c>
      <c r="G111" s="115">
        <v>100</v>
      </c>
      <c r="H111" s="115">
        <v>0</v>
      </c>
      <c r="I111" s="115">
        <v>0</v>
      </c>
      <c r="J111" s="115">
        <v>0</v>
      </c>
      <c r="K111" s="115">
        <v>0</v>
      </c>
      <c r="L111" s="117">
        <v>0</v>
      </c>
      <c r="M111" s="116">
        <v>0</v>
      </c>
      <c r="N111" s="111">
        <v>0</v>
      </c>
      <c r="O111" s="119">
        <v>0</v>
      </c>
      <c r="P111" s="117">
        <v>0</v>
      </c>
      <c r="Q111" s="117">
        <v>2100</v>
      </c>
      <c r="R111" s="115">
        <v>0</v>
      </c>
      <c r="S111" s="122">
        <v>0</v>
      </c>
    </row>
    <row r="112" spans="1:19" ht="16.5" customHeight="1">
      <c r="A112" s="118" t="s">
        <v>40</v>
      </c>
      <c r="B112" s="121" t="s">
        <v>62</v>
      </c>
      <c r="C112" s="118" t="s">
        <v>141</v>
      </c>
      <c r="D112" s="120" t="s">
        <v>61</v>
      </c>
      <c r="E112" s="115">
        <f t="shared" si="6"/>
        <v>0</v>
      </c>
      <c r="F112" s="115">
        <f t="shared" si="7"/>
        <v>400</v>
      </c>
      <c r="G112" s="115">
        <v>300</v>
      </c>
      <c r="H112" s="115">
        <v>0</v>
      </c>
      <c r="I112" s="115">
        <v>0</v>
      </c>
      <c r="J112" s="115">
        <v>0</v>
      </c>
      <c r="K112" s="115">
        <v>0</v>
      </c>
      <c r="L112" s="117">
        <v>0</v>
      </c>
      <c r="M112" s="116">
        <v>0</v>
      </c>
      <c r="N112" s="111">
        <v>0</v>
      </c>
      <c r="O112" s="119">
        <v>0</v>
      </c>
      <c r="P112" s="117">
        <v>0</v>
      </c>
      <c r="Q112" s="117">
        <v>0</v>
      </c>
      <c r="R112" s="115">
        <v>0</v>
      </c>
      <c r="S112" s="122">
        <v>400</v>
      </c>
    </row>
    <row r="113" spans="1:19" ht="16.5" customHeight="1">
      <c r="A113" s="118" t="s">
        <v>67</v>
      </c>
      <c r="B113" s="121" t="s">
        <v>1</v>
      </c>
      <c r="C113" s="118" t="s">
        <v>94</v>
      </c>
      <c r="D113" s="120" t="s">
        <v>61</v>
      </c>
      <c r="E113" s="115">
        <f t="shared" si="6"/>
        <v>0</v>
      </c>
      <c r="F113" s="115">
        <f t="shared" si="7"/>
        <v>0</v>
      </c>
      <c r="G113" s="115">
        <v>0</v>
      </c>
      <c r="H113" s="115">
        <v>0</v>
      </c>
      <c r="I113" s="115">
        <v>0</v>
      </c>
      <c r="J113" s="115">
        <v>0</v>
      </c>
      <c r="K113" s="115">
        <v>0</v>
      </c>
      <c r="L113" s="117">
        <v>0</v>
      </c>
      <c r="M113" s="116">
        <v>0</v>
      </c>
      <c r="N113" s="111">
        <v>0</v>
      </c>
      <c r="O113" s="119">
        <v>0</v>
      </c>
      <c r="P113" s="117">
        <v>0</v>
      </c>
      <c r="Q113" s="117">
        <v>0</v>
      </c>
      <c r="R113" s="115">
        <v>0</v>
      </c>
      <c r="S113" s="122">
        <v>0</v>
      </c>
    </row>
    <row r="114" spans="1:19" ht="16.5" customHeight="1">
      <c r="A114" s="118" t="s">
        <v>40</v>
      </c>
      <c r="B114" s="121" t="s">
        <v>121</v>
      </c>
      <c r="C114" s="118" t="s">
        <v>94</v>
      </c>
      <c r="D114" s="120" t="s">
        <v>108</v>
      </c>
      <c r="E114" s="115">
        <f t="shared" si="6"/>
        <v>0</v>
      </c>
      <c r="F114" s="115">
        <f t="shared" si="7"/>
        <v>0</v>
      </c>
      <c r="G114" s="115">
        <v>66</v>
      </c>
      <c r="H114" s="115">
        <v>0</v>
      </c>
      <c r="I114" s="115">
        <v>0</v>
      </c>
      <c r="J114" s="115">
        <v>0</v>
      </c>
      <c r="K114" s="115">
        <v>0</v>
      </c>
      <c r="L114" s="117">
        <v>0</v>
      </c>
      <c r="M114" s="116">
        <v>0</v>
      </c>
      <c r="N114" s="111">
        <v>0</v>
      </c>
      <c r="O114" s="119">
        <v>0</v>
      </c>
      <c r="P114" s="117">
        <v>0</v>
      </c>
      <c r="Q114" s="117">
        <v>0</v>
      </c>
      <c r="R114" s="115">
        <v>0</v>
      </c>
      <c r="S114" s="122">
        <v>0</v>
      </c>
    </row>
    <row r="115" spans="1:19" ht="16.5" customHeight="1">
      <c r="A115" s="118" t="s">
        <v>40</v>
      </c>
      <c r="B115" s="121" t="s">
        <v>94</v>
      </c>
      <c r="C115" s="118" t="s">
        <v>143</v>
      </c>
      <c r="D115" s="120" t="s">
        <v>108</v>
      </c>
      <c r="E115" s="115">
        <f t="shared" si="6"/>
        <v>0</v>
      </c>
      <c r="F115" s="115">
        <f t="shared" si="7"/>
        <v>0</v>
      </c>
      <c r="G115" s="115">
        <v>147</v>
      </c>
      <c r="H115" s="115">
        <v>0</v>
      </c>
      <c r="I115" s="115">
        <v>0</v>
      </c>
      <c r="J115" s="115">
        <v>0</v>
      </c>
      <c r="K115" s="115">
        <v>0</v>
      </c>
      <c r="L115" s="117">
        <v>0</v>
      </c>
      <c r="M115" s="116">
        <v>0</v>
      </c>
      <c r="N115" s="111">
        <v>0</v>
      </c>
      <c r="O115" s="119">
        <v>0</v>
      </c>
      <c r="P115" s="117">
        <v>0</v>
      </c>
      <c r="Q115" s="117">
        <v>0</v>
      </c>
      <c r="R115" s="115">
        <v>0</v>
      </c>
      <c r="S115" s="122">
        <v>0</v>
      </c>
    </row>
    <row r="116" spans="1:19" ht="16.5" customHeight="1">
      <c r="A116" s="118" t="s">
        <v>67</v>
      </c>
      <c r="B116" s="121" t="s">
        <v>1</v>
      </c>
      <c r="C116" s="118" t="s">
        <v>94</v>
      </c>
      <c r="D116" s="120" t="s">
        <v>108</v>
      </c>
      <c r="E116" s="115">
        <f t="shared" si="6"/>
        <v>0</v>
      </c>
      <c r="F116" s="115">
        <f t="shared" si="7"/>
        <v>0</v>
      </c>
      <c r="G116" s="115">
        <v>0</v>
      </c>
      <c r="H116" s="115">
        <v>0</v>
      </c>
      <c r="I116" s="115">
        <v>0</v>
      </c>
      <c r="J116" s="115">
        <v>0</v>
      </c>
      <c r="K116" s="115">
        <v>0</v>
      </c>
      <c r="L116" s="117">
        <v>0</v>
      </c>
      <c r="M116" s="116">
        <v>0</v>
      </c>
      <c r="N116" s="111">
        <v>0</v>
      </c>
      <c r="O116" s="119">
        <v>0</v>
      </c>
      <c r="P116" s="117">
        <v>0</v>
      </c>
      <c r="Q116" s="117">
        <v>0</v>
      </c>
      <c r="R116" s="115">
        <v>0</v>
      </c>
      <c r="S116" s="122">
        <v>0</v>
      </c>
    </row>
    <row r="117" spans="1:19" ht="16.5" customHeight="1">
      <c r="A117" s="118" t="s">
        <v>40</v>
      </c>
      <c r="B117" s="121" t="s">
        <v>1</v>
      </c>
      <c r="C117" s="118" t="s">
        <v>0</v>
      </c>
      <c r="D117" s="120" t="s">
        <v>108</v>
      </c>
      <c r="E117" s="115">
        <f t="shared" si="6"/>
        <v>0</v>
      </c>
      <c r="F117" s="115">
        <f t="shared" si="7"/>
        <v>0</v>
      </c>
      <c r="G117" s="115">
        <v>27</v>
      </c>
      <c r="H117" s="115">
        <v>0</v>
      </c>
      <c r="I117" s="115">
        <v>0</v>
      </c>
      <c r="J117" s="115">
        <v>0</v>
      </c>
      <c r="K117" s="115">
        <v>0</v>
      </c>
      <c r="L117" s="117">
        <v>0</v>
      </c>
      <c r="M117" s="116">
        <v>0</v>
      </c>
      <c r="N117" s="111">
        <v>0</v>
      </c>
      <c r="O117" s="119">
        <v>0</v>
      </c>
      <c r="P117" s="117">
        <v>0</v>
      </c>
      <c r="Q117" s="117">
        <v>0</v>
      </c>
      <c r="R117" s="115">
        <v>0</v>
      </c>
      <c r="S117" s="122">
        <v>0</v>
      </c>
    </row>
    <row r="118" spans="1:19" ht="16.5" customHeight="1">
      <c r="A118" s="118" t="s">
        <v>40</v>
      </c>
      <c r="B118" s="121" t="s">
        <v>62</v>
      </c>
      <c r="C118" s="118" t="s">
        <v>0</v>
      </c>
      <c r="D118" s="120" t="s">
        <v>108</v>
      </c>
      <c r="E118" s="115">
        <f t="shared" si="6"/>
        <v>0</v>
      </c>
      <c r="F118" s="115">
        <f t="shared" si="7"/>
        <v>193</v>
      </c>
      <c r="G118" s="115">
        <v>13</v>
      </c>
      <c r="H118" s="115">
        <v>0</v>
      </c>
      <c r="I118" s="115">
        <v>0</v>
      </c>
      <c r="J118" s="115">
        <v>0</v>
      </c>
      <c r="K118" s="115">
        <v>0</v>
      </c>
      <c r="L118" s="117">
        <v>0</v>
      </c>
      <c r="M118" s="116">
        <v>0</v>
      </c>
      <c r="N118" s="111">
        <v>0</v>
      </c>
      <c r="O118" s="119">
        <v>0</v>
      </c>
      <c r="P118" s="117">
        <v>0</v>
      </c>
      <c r="Q118" s="117">
        <v>193</v>
      </c>
      <c r="R118" s="115">
        <v>0</v>
      </c>
      <c r="S118" s="122">
        <v>0</v>
      </c>
    </row>
    <row r="119" spans="1:19" ht="16.5" customHeight="1">
      <c r="A119" s="118" t="s">
        <v>40</v>
      </c>
      <c r="B119" s="121" t="s">
        <v>62</v>
      </c>
      <c r="C119" s="118" t="s">
        <v>141</v>
      </c>
      <c r="D119" s="120" t="s">
        <v>108</v>
      </c>
      <c r="E119" s="115">
        <f t="shared" si="6"/>
        <v>0</v>
      </c>
      <c r="F119" s="115">
        <f t="shared" si="7"/>
        <v>167</v>
      </c>
      <c r="G119" s="115">
        <v>76</v>
      </c>
      <c r="H119" s="115">
        <v>0</v>
      </c>
      <c r="I119" s="115">
        <v>0</v>
      </c>
      <c r="J119" s="115">
        <v>0</v>
      </c>
      <c r="K119" s="115">
        <v>0</v>
      </c>
      <c r="L119" s="117">
        <v>0</v>
      </c>
      <c r="M119" s="116">
        <v>0</v>
      </c>
      <c r="N119" s="111">
        <v>0</v>
      </c>
      <c r="O119" s="119">
        <v>0</v>
      </c>
      <c r="P119" s="117">
        <v>0</v>
      </c>
      <c r="Q119" s="117">
        <v>0</v>
      </c>
      <c r="R119" s="115">
        <v>0</v>
      </c>
      <c r="S119" s="122">
        <v>167</v>
      </c>
    </row>
    <row r="120" spans="1:19" ht="16.5" customHeight="1">
      <c r="A120" s="118" t="s">
        <v>40</v>
      </c>
      <c r="B120" s="121" t="s">
        <v>62</v>
      </c>
      <c r="C120" s="118" t="s">
        <v>141</v>
      </c>
      <c r="D120" s="120" t="s">
        <v>177</v>
      </c>
      <c r="E120" s="115">
        <f t="shared" si="6"/>
        <v>0</v>
      </c>
      <c r="F120" s="115">
        <f t="shared" si="7"/>
        <v>0</v>
      </c>
      <c r="G120" s="115">
        <v>56</v>
      </c>
      <c r="H120" s="115">
        <v>0</v>
      </c>
      <c r="I120" s="115">
        <v>0</v>
      </c>
      <c r="J120" s="115">
        <v>0</v>
      </c>
      <c r="K120" s="115">
        <v>0</v>
      </c>
      <c r="L120" s="117">
        <v>0</v>
      </c>
      <c r="M120" s="116">
        <v>0</v>
      </c>
      <c r="N120" s="111">
        <v>0</v>
      </c>
      <c r="O120" s="119">
        <v>0</v>
      </c>
      <c r="P120" s="117">
        <v>0</v>
      </c>
      <c r="Q120" s="117">
        <v>0</v>
      </c>
      <c r="R120" s="115">
        <v>0</v>
      </c>
      <c r="S120" s="122">
        <v>0</v>
      </c>
    </row>
    <row r="121" spans="1:19" ht="16.5" customHeight="1">
      <c r="A121" s="118" t="s">
        <v>40</v>
      </c>
      <c r="B121" s="121" t="s">
        <v>94</v>
      </c>
      <c r="C121" s="118" t="s">
        <v>143</v>
      </c>
      <c r="D121" s="120" t="s">
        <v>177</v>
      </c>
      <c r="E121" s="115">
        <f t="shared" si="6"/>
        <v>0</v>
      </c>
      <c r="F121" s="115">
        <f t="shared" si="7"/>
        <v>0</v>
      </c>
      <c r="G121" s="115">
        <v>110</v>
      </c>
      <c r="H121" s="115">
        <v>0</v>
      </c>
      <c r="I121" s="115">
        <v>0</v>
      </c>
      <c r="J121" s="115">
        <v>0</v>
      </c>
      <c r="K121" s="115">
        <v>0</v>
      </c>
      <c r="L121" s="117">
        <v>0</v>
      </c>
      <c r="M121" s="116">
        <v>0</v>
      </c>
      <c r="N121" s="111">
        <v>0</v>
      </c>
      <c r="O121" s="119">
        <v>0</v>
      </c>
      <c r="P121" s="117">
        <v>0</v>
      </c>
      <c r="Q121" s="117">
        <v>0</v>
      </c>
      <c r="R121" s="115">
        <v>0</v>
      </c>
      <c r="S121" s="122">
        <v>0</v>
      </c>
    </row>
    <row r="122" spans="1:19" ht="16.5" customHeight="1">
      <c r="A122" s="118" t="s">
        <v>67</v>
      </c>
      <c r="B122" s="121" t="s">
        <v>1</v>
      </c>
      <c r="C122" s="118" t="s">
        <v>94</v>
      </c>
      <c r="D122" s="120" t="s">
        <v>177</v>
      </c>
      <c r="E122" s="115">
        <f t="shared" si="6"/>
        <v>0</v>
      </c>
      <c r="F122" s="115">
        <f t="shared" si="7"/>
        <v>0</v>
      </c>
      <c r="G122" s="115">
        <v>0</v>
      </c>
      <c r="H122" s="115">
        <v>0</v>
      </c>
      <c r="I122" s="115">
        <v>0</v>
      </c>
      <c r="J122" s="115">
        <v>0</v>
      </c>
      <c r="K122" s="115">
        <v>0</v>
      </c>
      <c r="L122" s="117">
        <v>0</v>
      </c>
      <c r="M122" s="116">
        <v>0</v>
      </c>
      <c r="N122" s="111">
        <v>0</v>
      </c>
      <c r="O122" s="119">
        <v>0</v>
      </c>
      <c r="P122" s="117">
        <v>0</v>
      </c>
      <c r="Q122" s="117">
        <v>0</v>
      </c>
      <c r="R122" s="115">
        <v>0</v>
      </c>
      <c r="S122" s="122">
        <v>0</v>
      </c>
    </row>
    <row r="123" spans="1:19" ht="16.5" customHeight="1">
      <c r="A123" s="118" t="s">
        <v>40</v>
      </c>
      <c r="B123" s="121" t="s">
        <v>121</v>
      </c>
      <c r="C123" s="118" t="s">
        <v>94</v>
      </c>
      <c r="D123" s="120" t="s">
        <v>177</v>
      </c>
      <c r="E123" s="115">
        <f t="shared" si="6"/>
        <v>0</v>
      </c>
      <c r="F123" s="115">
        <f t="shared" si="7"/>
        <v>0</v>
      </c>
      <c r="G123" s="115">
        <v>50</v>
      </c>
      <c r="H123" s="115">
        <v>0</v>
      </c>
      <c r="I123" s="115">
        <v>0</v>
      </c>
      <c r="J123" s="115">
        <v>0</v>
      </c>
      <c r="K123" s="115">
        <v>0</v>
      </c>
      <c r="L123" s="117">
        <v>0</v>
      </c>
      <c r="M123" s="116">
        <v>0</v>
      </c>
      <c r="N123" s="111">
        <v>0</v>
      </c>
      <c r="O123" s="119">
        <v>0</v>
      </c>
      <c r="P123" s="117">
        <v>0</v>
      </c>
      <c r="Q123" s="117">
        <v>0</v>
      </c>
      <c r="R123" s="115">
        <v>0</v>
      </c>
      <c r="S123" s="122">
        <v>0</v>
      </c>
    </row>
    <row r="124" spans="1:19" ht="16.5" customHeight="1">
      <c r="A124" s="118" t="s">
        <v>40</v>
      </c>
      <c r="B124" s="121" t="s">
        <v>1</v>
      </c>
      <c r="C124" s="118" t="s">
        <v>0</v>
      </c>
      <c r="D124" s="120" t="s">
        <v>177</v>
      </c>
      <c r="E124" s="115">
        <f t="shared" si="6"/>
        <v>0</v>
      </c>
      <c r="F124" s="115">
        <f t="shared" si="7"/>
        <v>0</v>
      </c>
      <c r="G124" s="115">
        <v>20</v>
      </c>
      <c r="H124" s="115">
        <v>0</v>
      </c>
      <c r="I124" s="115">
        <v>0</v>
      </c>
      <c r="J124" s="115">
        <v>0</v>
      </c>
      <c r="K124" s="115">
        <v>0</v>
      </c>
      <c r="L124" s="117">
        <v>0</v>
      </c>
      <c r="M124" s="116">
        <v>0</v>
      </c>
      <c r="N124" s="111">
        <v>0</v>
      </c>
      <c r="O124" s="119">
        <v>0</v>
      </c>
      <c r="P124" s="117">
        <v>0</v>
      </c>
      <c r="Q124" s="117">
        <v>0</v>
      </c>
      <c r="R124" s="115">
        <v>0</v>
      </c>
      <c r="S124" s="122">
        <v>0</v>
      </c>
    </row>
    <row r="125" spans="1:19" ht="16.5" customHeight="1">
      <c r="A125" s="118" t="s">
        <v>40</v>
      </c>
      <c r="B125" s="121" t="s">
        <v>62</v>
      </c>
      <c r="C125" s="118" t="s">
        <v>0</v>
      </c>
      <c r="D125" s="120" t="s">
        <v>177</v>
      </c>
      <c r="E125" s="115">
        <f t="shared" si="6"/>
        <v>0</v>
      </c>
      <c r="F125" s="115">
        <f t="shared" si="7"/>
        <v>145</v>
      </c>
      <c r="G125" s="115">
        <v>10</v>
      </c>
      <c r="H125" s="115">
        <v>0</v>
      </c>
      <c r="I125" s="115">
        <v>0</v>
      </c>
      <c r="J125" s="115">
        <v>0</v>
      </c>
      <c r="K125" s="115">
        <v>0</v>
      </c>
      <c r="L125" s="117">
        <v>0</v>
      </c>
      <c r="M125" s="116">
        <v>0</v>
      </c>
      <c r="N125" s="111">
        <v>0</v>
      </c>
      <c r="O125" s="119">
        <v>0</v>
      </c>
      <c r="P125" s="117">
        <v>0</v>
      </c>
      <c r="Q125" s="117">
        <v>145</v>
      </c>
      <c r="R125" s="115">
        <v>0</v>
      </c>
      <c r="S125" s="122">
        <v>0</v>
      </c>
    </row>
    <row r="126" spans="1:19" ht="16.5" customHeight="1">
      <c r="A126" s="118" t="s">
        <v>40</v>
      </c>
      <c r="B126" s="121" t="s">
        <v>1</v>
      </c>
      <c r="C126" s="118" t="s">
        <v>0</v>
      </c>
      <c r="D126" s="120" t="s">
        <v>183</v>
      </c>
      <c r="E126" s="115">
        <f t="shared" si="6"/>
        <v>0</v>
      </c>
      <c r="F126" s="115">
        <f t="shared" si="7"/>
        <v>0</v>
      </c>
      <c r="G126" s="115">
        <v>46</v>
      </c>
      <c r="H126" s="115">
        <v>0</v>
      </c>
      <c r="I126" s="115">
        <v>0</v>
      </c>
      <c r="J126" s="115">
        <v>0</v>
      </c>
      <c r="K126" s="115">
        <v>0</v>
      </c>
      <c r="L126" s="117">
        <v>0</v>
      </c>
      <c r="M126" s="116">
        <v>0</v>
      </c>
      <c r="N126" s="111">
        <v>0</v>
      </c>
      <c r="O126" s="119">
        <v>0</v>
      </c>
      <c r="P126" s="117">
        <v>0</v>
      </c>
      <c r="Q126" s="117">
        <v>0</v>
      </c>
      <c r="R126" s="115">
        <v>0</v>
      </c>
      <c r="S126" s="122">
        <v>0</v>
      </c>
    </row>
    <row r="127" spans="1:19" ht="16.5" customHeight="1">
      <c r="A127" s="118" t="s">
        <v>40</v>
      </c>
      <c r="B127" s="121" t="s">
        <v>62</v>
      </c>
      <c r="C127" s="118" t="s">
        <v>0</v>
      </c>
      <c r="D127" s="120" t="s">
        <v>183</v>
      </c>
      <c r="E127" s="115">
        <f t="shared" si="6"/>
        <v>0</v>
      </c>
      <c r="F127" s="115">
        <f t="shared" si="7"/>
        <v>241</v>
      </c>
      <c r="G127" s="115">
        <v>26</v>
      </c>
      <c r="H127" s="115">
        <v>0</v>
      </c>
      <c r="I127" s="115">
        <v>0</v>
      </c>
      <c r="J127" s="115">
        <v>0</v>
      </c>
      <c r="K127" s="115">
        <v>0</v>
      </c>
      <c r="L127" s="117">
        <v>0</v>
      </c>
      <c r="M127" s="116">
        <v>0</v>
      </c>
      <c r="N127" s="111">
        <v>0</v>
      </c>
      <c r="O127" s="119">
        <v>0</v>
      </c>
      <c r="P127" s="117">
        <v>0</v>
      </c>
      <c r="Q127" s="117">
        <v>241</v>
      </c>
      <c r="R127" s="115">
        <v>0</v>
      </c>
      <c r="S127" s="122">
        <v>0</v>
      </c>
    </row>
    <row r="128" spans="1:19" ht="16.5" customHeight="1">
      <c r="A128" s="118" t="s">
        <v>40</v>
      </c>
      <c r="B128" s="121" t="s">
        <v>62</v>
      </c>
      <c r="C128" s="118" t="s">
        <v>141</v>
      </c>
      <c r="D128" s="120" t="s">
        <v>183</v>
      </c>
      <c r="E128" s="115">
        <f t="shared" si="6"/>
        <v>0</v>
      </c>
      <c r="F128" s="115">
        <f t="shared" si="7"/>
        <v>86</v>
      </c>
      <c r="G128" s="115">
        <v>172</v>
      </c>
      <c r="H128" s="115">
        <v>0</v>
      </c>
      <c r="I128" s="115">
        <v>0</v>
      </c>
      <c r="J128" s="115">
        <v>0</v>
      </c>
      <c r="K128" s="115">
        <v>0</v>
      </c>
      <c r="L128" s="117">
        <v>0</v>
      </c>
      <c r="M128" s="116">
        <v>0</v>
      </c>
      <c r="N128" s="111">
        <v>0</v>
      </c>
      <c r="O128" s="119">
        <v>0</v>
      </c>
      <c r="P128" s="117">
        <v>0</v>
      </c>
      <c r="Q128" s="117">
        <v>0</v>
      </c>
      <c r="R128" s="115">
        <v>0</v>
      </c>
      <c r="S128" s="122">
        <v>86</v>
      </c>
    </row>
    <row r="129" spans="1:19" ht="16.5" customHeight="1">
      <c r="A129" s="118" t="s">
        <v>40</v>
      </c>
      <c r="B129" s="121" t="s">
        <v>94</v>
      </c>
      <c r="C129" s="118" t="s">
        <v>143</v>
      </c>
      <c r="D129" s="120" t="s">
        <v>183</v>
      </c>
      <c r="E129" s="115">
        <f t="shared" si="6"/>
        <v>0</v>
      </c>
      <c r="F129" s="115">
        <f t="shared" si="7"/>
        <v>0</v>
      </c>
      <c r="G129" s="115">
        <v>450</v>
      </c>
      <c r="H129" s="115">
        <v>0</v>
      </c>
      <c r="I129" s="115">
        <v>0</v>
      </c>
      <c r="J129" s="115">
        <v>0</v>
      </c>
      <c r="K129" s="115">
        <v>0</v>
      </c>
      <c r="L129" s="117">
        <v>0</v>
      </c>
      <c r="M129" s="116">
        <v>0</v>
      </c>
      <c r="N129" s="111">
        <v>0</v>
      </c>
      <c r="O129" s="119">
        <v>0</v>
      </c>
      <c r="P129" s="117">
        <v>0</v>
      </c>
      <c r="Q129" s="117">
        <v>0</v>
      </c>
      <c r="R129" s="115">
        <v>0</v>
      </c>
      <c r="S129" s="122">
        <v>0</v>
      </c>
    </row>
    <row r="130" spans="1:19" ht="16.5" customHeight="1">
      <c r="A130" s="118" t="s">
        <v>67</v>
      </c>
      <c r="B130" s="121" t="s">
        <v>1</v>
      </c>
      <c r="C130" s="118" t="s">
        <v>94</v>
      </c>
      <c r="D130" s="120" t="s">
        <v>183</v>
      </c>
      <c r="E130" s="115">
        <f t="shared" si="6"/>
        <v>0</v>
      </c>
      <c r="F130" s="115">
        <f t="shared" si="7"/>
        <v>0</v>
      </c>
      <c r="G130" s="115">
        <v>0</v>
      </c>
      <c r="H130" s="115">
        <v>0</v>
      </c>
      <c r="I130" s="115">
        <v>0</v>
      </c>
      <c r="J130" s="115">
        <v>0</v>
      </c>
      <c r="K130" s="115">
        <v>0</v>
      </c>
      <c r="L130" s="117">
        <v>0</v>
      </c>
      <c r="M130" s="116">
        <v>0</v>
      </c>
      <c r="N130" s="111">
        <v>0</v>
      </c>
      <c r="O130" s="119">
        <v>0</v>
      </c>
      <c r="P130" s="117">
        <v>0</v>
      </c>
      <c r="Q130" s="117">
        <v>0</v>
      </c>
      <c r="R130" s="115">
        <v>0</v>
      </c>
      <c r="S130" s="122">
        <v>0</v>
      </c>
    </row>
    <row r="131" spans="1:19" ht="16.5" customHeight="1">
      <c r="A131" s="118" t="s">
        <v>40</v>
      </c>
      <c r="B131" s="121" t="s">
        <v>121</v>
      </c>
      <c r="C131" s="118" t="s">
        <v>94</v>
      </c>
      <c r="D131" s="120" t="s">
        <v>183</v>
      </c>
      <c r="E131" s="115">
        <f t="shared" si="6"/>
        <v>0</v>
      </c>
      <c r="F131" s="115">
        <f t="shared" si="7"/>
        <v>0</v>
      </c>
      <c r="G131" s="115">
        <v>154</v>
      </c>
      <c r="H131" s="115">
        <v>0</v>
      </c>
      <c r="I131" s="115">
        <v>0</v>
      </c>
      <c r="J131" s="115">
        <v>0</v>
      </c>
      <c r="K131" s="115">
        <v>0</v>
      </c>
      <c r="L131" s="117">
        <v>0</v>
      </c>
      <c r="M131" s="116">
        <v>0</v>
      </c>
      <c r="N131" s="111">
        <v>0</v>
      </c>
      <c r="O131" s="119">
        <v>0</v>
      </c>
      <c r="P131" s="117">
        <v>0</v>
      </c>
      <c r="Q131" s="117">
        <v>0</v>
      </c>
      <c r="R131" s="115">
        <v>0</v>
      </c>
      <c r="S131" s="122">
        <v>0</v>
      </c>
    </row>
    <row r="132" spans="1:19" ht="16.5" customHeight="1">
      <c r="A132" s="118" t="s">
        <v>40</v>
      </c>
      <c r="B132" s="121" t="s">
        <v>62</v>
      </c>
      <c r="C132" s="118" t="s">
        <v>0</v>
      </c>
      <c r="D132" s="120" t="s">
        <v>149</v>
      </c>
      <c r="E132" s="115">
        <f t="shared" si="6"/>
        <v>0</v>
      </c>
      <c r="F132" s="115">
        <f t="shared" si="7"/>
        <v>1193</v>
      </c>
      <c r="G132" s="115">
        <v>0</v>
      </c>
      <c r="H132" s="115">
        <v>0</v>
      </c>
      <c r="I132" s="115">
        <v>0</v>
      </c>
      <c r="J132" s="115">
        <v>0</v>
      </c>
      <c r="K132" s="115">
        <v>0</v>
      </c>
      <c r="L132" s="117">
        <v>0</v>
      </c>
      <c r="M132" s="116">
        <v>0</v>
      </c>
      <c r="N132" s="111">
        <v>0</v>
      </c>
      <c r="O132" s="119">
        <v>0</v>
      </c>
      <c r="P132" s="117">
        <v>0</v>
      </c>
      <c r="Q132" s="117">
        <v>1193</v>
      </c>
      <c r="R132" s="115">
        <v>0</v>
      </c>
      <c r="S132" s="122">
        <v>0</v>
      </c>
    </row>
    <row r="133" spans="1:19" ht="16.5" customHeight="1">
      <c r="A133" s="118"/>
      <c r="B133" s="121"/>
      <c r="C133" s="118"/>
      <c r="D133" s="120" t="s">
        <v>180</v>
      </c>
      <c r="E133" s="115">
        <f t="shared" si="6"/>
        <v>0</v>
      </c>
      <c r="F133" s="115">
        <f t="shared" si="7"/>
        <v>25280</v>
      </c>
      <c r="G133" s="115">
        <v>81288</v>
      </c>
      <c r="H133" s="115">
        <v>0</v>
      </c>
      <c r="I133" s="115">
        <v>0</v>
      </c>
      <c r="J133" s="115">
        <v>0</v>
      </c>
      <c r="K133" s="115">
        <v>0</v>
      </c>
      <c r="L133" s="117">
        <v>0</v>
      </c>
      <c r="M133" s="116">
        <v>0</v>
      </c>
      <c r="N133" s="111">
        <v>2980</v>
      </c>
      <c r="O133" s="119">
        <v>0</v>
      </c>
      <c r="P133" s="117">
        <v>16300</v>
      </c>
      <c r="Q133" s="117">
        <v>6000</v>
      </c>
      <c r="R133" s="115">
        <v>0</v>
      </c>
      <c r="S133" s="122">
        <v>0</v>
      </c>
    </row>
    <row r="134" spans="1:19" ht="16.5" customHeight="1">
      <c r="A134" s="118" t="s">
        <v>67</v>
      </c>
      <c r="B134" s="121" t="s">
        <v>1</v>
      </c>
      <c r="C134" s="118" t="s">
        <v>94</v>
      </c>
      <c r="D134" s="120" t="s">
        <v>148</v>
      </c>
      <c r="E134" s="115">
        <f t="shared" si="6"/>
        <v>0</v>
      </c>
      <c r="F134" s="115">
        <f t="shared" si="7"/>
        <v>1680</v>
      </c>
      <c r="G134" s="115">
        <v>0</v>
      </c>
      <c r="H134" s="115">
        <v>0</v>
      </c>
      <c r="I134" s="115">
        <v>0</v>
      </c>
      <c r="J134" s="115">
        <v>0</v>
      </c>
      <c r="K134" s="115">
        <v>0</v>
      </c>
      <c r="L134" s="117">
        <v>0</v>
      </c>
      <c r="M134" s="116">
        <v>0</v>
      </c>
      <c r="N134" s="111">
        <v>1680</v>
      </c>
      <c r="O134" s="119">
        <v>0</v>
      </c>
      <c r="P134" s="117">
        <v>0</v>
      </c>
      <c r="Q134" s="117">
        <v>0</v>
      </c>
      <c r="R134" s="115">
        <v>0</v>
      </c>
      <c r="S134" s="122">
        <v>0</v>
      </c>
    </row>
    <row r="135" spans="1:19" ht="16.5" customHeight="1">
      <c r="A135" s="118" t="s">
        <v>40</v>
      </c>
      <c r="B135" s="121" t="s">
        <v>94</v>
      </c>
      <c r="C135" s="118" t="s">
        <v>94</v>
      </c>
      <c r="D135" s="120" t="s">
        <v>148</v>
      </c>
      <c r="E135" s="115">
        <f t="shared" si="6"/>
        <v>0</v>
      </c>
      <c r="F135" s="115">
        <f t="shared" si="7"/>
        <v>1300</v>
      </c>
      <c r="G135" s="115">
        <v>3550</v>
      </c>
      <c r="H135" s="115">
        <v>0</v>
      </c>
      <c r="I135" s="115">
        <v>0</v>
      </c>
      <c r="J135" s="115">
        <v>0</v>
      </c>
      <c r="K135" s="115">
        <v>0</v>
      </c>
      <c r="L135" s="117">
        <v>0</v>
      </c>
      <c r="M135" s="116">
        <v>0</v>
      </c>
      <c r="N135" s="111">
        <v>1300</v>
      </c>
      <c r="O135" s="119">
        <v>0</v>
      </c>
      <c r="P135" s="117">
        <v>0</v>
      </c>
      <c r="Q135" s="117">
        <v>0</v>
      </c>
      <c r="R135" s="115">
        <v>0</v>
      </c>
      <c r="S135" s="122">
        <v>0</v>
      </c>
    </row>
    <row r="136" spans="1:19" ht="16.5" customHeight="1">
      <c r="A136" s="118" t="s">
        <v>40</v>
      </c>
      <c r="B136" s="121" t="s">
        <v>121</v>
      </c>
      <c r="C136" s="118" t="s">
        <v>94</v>
      </c>
      <c r="D136" s="120" t="s">
        <v>148</v>
      </c>
      <c r="E136" s="115">
        <f t="shared" si="6"/>
        <v>0</v>
      </c>
      <c r="F136" s="115">
        <f t="shared" si="7"/>
        <v>10000</v>
      </c>
      <c r="G136" s="115">
        <v>4100</v>
      </c>
      <c r="H136" s="115">
        <v>0</v>
      </c>
      <c r="I136" s="115">
        <v>0</v>
      </c>
      <c r="J136" s="115">
        <v>0</v>
      </c>
      <c r="K136" s="115">
        <v>0</v>
      </c>
      <c r="L136" s="117">
        <v>0</v>
      </c>
      <c r="M136" s="116">
        <v>0</v>
      </c>
      <c r="N136" s="111">
        <v>0</v>
      </c>
      <c r="O136" s="119">
        <v>0</v>
      </c>
      <c r="P136" s="117">
        <v>10000</v>
      </c>
      <c r="Q136" s="117">
        <v>0</v>
      </c>
      <c r="R136" s="115">
        <v>0</v>
      </c>
      <c r="S136" s="122">
        <v>0</v>
      </c>
    </row>
    <row r="137" spans="1:19" ht="16.5" customHeight="1">
      <c r="A137" s="118" t="s">
        <v>40</v>
      </c>
      <c r="B137" s="121" t="s">
        <v>94</v>
      </c>
      <c r="C137" s="118" t="s">
        <v>0</v>
      </c>
      <c r="D137" s="120" t="s">
        <v>148</v>
      </c>
      <c r="E137" s="115">
        <f aca="true" t="shared" si="8" ref="E137:E148">L137+U137+V137+W137+X137+Y137</f>
        <v>0</v>
      </c>
      <c r="F137" s="115">
        <f aca="true" t="shared" si="9" ref="F137:F148">M137+N137+O137+P137+Q137+R137+S137+T137</f>
        <v>0</v>
      </c>
      <c r="G137" s="115">
        <v>16000</v>
      </c>
      <c r="H137" s="115">
        <v>0</v>
      </c>
      <c r="I137" s="115">
        <v>0</v>
      </c>
      <c r="J137" s="115">
        <v>0</v>
      </c>
      <c r="K137" s="115">
        <v>0</v>
      </c>
      <c r="L137" s="117">
        <v>0</v>
      </c>
      <c r="M137" s="116">
        <v>0</v>
      </c>
      <c r="N137" s="111">
        <v>0</v>
      </c>
      <c r="O137" s="119">
        <v>0</v>
      </c>
      <c r="P137" s="117">
        <v>0</v>
      </c>
      <c r="Q137" s="117">
        <v>0</v>
      </c>
      <c r="R137" s="115">
        <v>0</v>
      </c>
      <c r="S137" s="122">
        <v>0</v>
      </c>
    </row>
    <row r="138" spans="1:19" ht="16.5" customHeight="1">
      <c r="A138" s="118" t="s">
        <v>40</v>
      </c>
      <c r="B138" s="121" t="s">
        <v>1</v>
      </c>
      <c r="C138" s="118" t="s">
        <v>0</v>
      </c>
      <c r="D138" s="120" t="s">
        <v>148</v>
      </c>
      <c r="E138" s="115">
        <f t="shared" si="8"/>
        <v>0</v>
      </c>
      <c r="F138" s="115">
        <f t="shared" si="9"/>
        <v>0</v>
      </c>
      <c r="G138" s="115">
        <v>11205</v>
      </c>
      <c r="H138" s="115">
        <v>0</v>
      </c>
      <c r="I138" s="115">
        <v>0</v>
      </c>
      <c r="J138" s="115">
        <v>0</v>
      </c>
      <c r="K138" s="115">
        <v>0</v>
      </c>
      <c r="L138" s="117">
        <v>0</v>
      </c>
      <c r="M138" s="116">
        <v>0</v>
      </c>
      <c r="N138" s="111">
        <v>0</v>
      </c>
      <c r="O138" s="119">
        <v>0</v>
      </c>
      <c r="P138" s="117">
        <v>0</v>
      </c>
      <c r="Q138" s="117">
        <v>0</v>
      </c>
      <c r="R138" s="115">
        <v>0</v>
      </c>
      <c r="S138" s="122">
        <v>0</v>
      </c>
    </row>
    <row r="139" spans="1:19" ht="16.5" customHeight="1">
      <c r="A139" s="118" t="s">
        <v>40</v>
      </c>
      <c r="B139" s="121" t="s">
        <v>62</v>
      </c>
      <c r="C139" s="118" t="s">
        <v>0</v>
      </c>
      <c r="D139" s="120" t="s">
        <v>148</v>
      </c>
      <c r="E139" s="115">
        <f t="shared" si="8"/>
        <v>0</v>
      </c>
      <c r="F139" s="115">
        <f t="shared" si="9"/>
        <v>6000</v>
      </c>
      <c r="G139" s="115">
        <v>0</v>
      </c>
      <c r="H139" s="115">
        <v>0</v>
      </c>
      <c r="I139" s="115">
        <v>0</v>
      </c>
      <c r="J139" s="115">
        <v>0</v>
      </c>
      <c r="K139" s="115">
        <v>0</v>
      </c>
      <c r="L139" s="117">
        <v>0</v>
      </c>
      <c r="M139" s="116">
        <v>0</v>
      </c>
      <c r="N139" s="111">
        <v>0</v>
      </c>
      <c r="O139" s="119">
        <v>0</v>
      </c>
      <c r="P139" s="117">
        <v>0</v>
      </c>
      <c r="Q139" s="117">
        <v>6000</v>
      </c>
      <c r="R139" s="115">
        <v>0</v>
      </c>
      <c r="S139" s="122">
        <v>0</v>
      </c>
    </row>
    <row r="140" spans="1:19" ht="16.5" customHeight="1">
      <c r="A140" s="118" t="s">
        <v>40</v>
      </c>
      <c r="B140" s="121" t="s">
        <v>94</v>
      </c>
      <c r="C140" s="118" t="s">
        <v>141</v>
      </c>
      <c r="D140" s="120" t="s">
        <v>148</v>
      </c>
      <c r="E140" s="115">
        <f t="shared" si="8"/>
        <v>0</v>
      </c>
      <c r="F140" s="115">
        <f t="shared" si="9"/>
        <v>0</v>
      </c>
      <c r="G140" s="115">
        <v>300</v>
      </c>
      <c r="H140" s="115">
        <v>0</v>
      </c>
      <c r="I140" s="115">
        <v>0</v>
      </c>
      <c r="J140" s="115">
        <v>0</v>
      </c>
      <c r="K140" s="115">
        <v>0</v>
      </c>
      <c r="L140" s="117">
        <v>0</v>
      </c>
      <c r="M140" s="116">
        <v>0</v>
      </c>
      <c r="N140" s="111">
        <v>0</v>
      </c>
      <c r="O140" s="119">
        <v>0</v>
      </c>
      <c r="P140" s="117">
        <v>0</v>
      </c>
      <c r="Q140" s="117">
        <v>0</v>
      </c>
      <c r="R140" s="115">
        <v>0</v>
      </c>
      <c r="S140" s="122">
        <v>0</v>
      </c>
    </row>
    <row r="141" spans="1:19" ht="16.5" customHeight="1">
      <c r="A141" s="118" t="s">
        <v>40</v>
      </c>
      <c r="B141" s="121" t="s">
        <v>62</v>
      </c>
      <c r="C141" s="118" t="s">
        <v>141</v>
      </c>
      <c r="D141" s="120" t="s">
        <v>148</v>
      </c>
      <c r="E141" s="115">
        <f t="shared" si="8"/>
        <v>0</v>
      </c>
      <c r="F141" s="115">
        <f t="shared" si="9"/>
        <v>6300</v>
      </c>
      <c r="G141" s="115">
        <v>43183</v>
      </c>
      <c r="H141" s="115">
        <v>0</v>
      </c>
      <c r="I141" s="115">
        <v>0</v>
      </c>
      <c r="J141" s="115">
        <v>0</v>
      </c>
      <c r="K141" s="115">
        <v>0</v>
      </c>
      <c r="L141" s="117">
        <v>0</v>
      </c>
      <c r="M141" s="116">
        <v>0</v>
      </c>
      <c r="N141" s="111">
        <v>0</v>
      </c>
      <c r="O141" s="119">
        <v>0</v>
      </c>
      <c r="P141" s="117">
        <v>6300</v>
      </c>
      <c r="Q141" s="117">
        <v>0</v>
      </c>
      <c r="R141" s="115">
        <v>0</v>
      </c>
      <c r="S141" s="122">
        <v>0</v>
      </c>
    </row>
    <row r="142" spans="1:19" ht="16.5" customHeight="1">
      <c r="A142" s="118" t="s">
        <v>40</v>
      </c>
      <c r="B142" s="121" t="s">
        <v>94</v>
      </c>
      <c r="C142" s="118" t="s">
        <v>48</v>
      </c>
      <c r="D142" s="120" t="s">
        <v>148</v>
      </c>
      <c r="E142" s="115">
        <f t="shared" si="8"/>
        <v>0</v>
      </c>
      <c r="F142" s="115">
        <f t="shared" si="9"/>
        <v>0</v>
      </c>
      <c r="G142" s="115">
        <v>300</v>
      </c>
      <c r="H142" s="115">
        <v>0</v>
      </c>
      <c r="I142" s="115">
        <v>0</v>
      </c>
      <c r="J142" s="115">
        <v>0</v>
      </c>
      <c r="K142" s="115">
        <v>0</v>
      </c>
      <c r="L142" s="117">
        <v>0</v>
      </c>
      <c r="M142" s="116">
        <v>0</v>
      </c>
      <c r="N142" s="111">
        <v>0</v>
      </c>
      <c r="O142" s="119">
        <v>0</v>
      </c>
      <c r="P142" s="117">
        <v>0</v>
      </c>
      <c r="Q142" s="117">
        <v>0</v>
      </c>
      <c r="R142" s="115">
        <v>0</v>
      </c>
      <c r="S142" s="122">
        <v>0</v>
      </c>
    </row>
    <row r="143" spans="1:19" ht="16.5" customHeight="1">
      <c r="A143" s="118" t="s">
        <v>40</v>
      </c>
      <c r="B143" s="121" t="s">
        <v>94</v>
      </c>
      <c r="C143" s="118" t="s">
        <v>12</v>
      </c>
      <c r="D143" s="120" t="s">
        <v>148</v>
      </c>
      <c r="E143" s="115">
        <f t="shared" si="8"/>
        <v>0</v>
      </c>
      <c r="F143" s="115">
        <f t="shared" si="9"/>
        <v>0</v>
      </c>
      <c r="G143" s="115">
        <v>2650</v>
      </c>
      <c r="H143" s="115">
        <v>0</v>
      </c>
      <c r="I143" s="115">
        <v>0</v>
      </c>
      <c r="J143" s="115">
        <v>0</v>
      </c>
      <c r="K143" s="115">
        <v>0</v>
      </c>
      <c r="L143" s="117">
        <v>0</v>
      </c>
      <c r="M143" s="116">
        <v>0</v>
      </c>
      <c r="N143" s="111">
        <v>0</v>
      </c>
      <c r="O143" s="119">
        <v>0</v>
      </c>
      <c r="P143" s="117">
        <v>0</v>
      </c>
      <c r="Q143" s="117">
        <v>0</v>
      </c>
      <c r="R143" s="115">
        <v>0</v>
      </c>
      <c r="S143" s="122">
        <v>0</v>
      </c>
    </row>
    <row r="144" spans="1:19" ht="16.5" customHeight="1">
      <c r="A144" s="118"/>
      <c r="B144" s="121"/>
      <c r="C144" s="118"/>
      <c r="D144" s="120" t="s">
        <v>33</v>
      </c>
      <c r="E144" s="115">
        <f t="shared" si="8"/>
        <v>0</v>
      </c>
      <c r="F144" s="115">
        <f t="shared" si="9"/>
        <v>9220</v>
      </c>
      <c r="G144" s="115">
        <v>1000</v>
      </c>
      <c r="H144" s="115">
        <v>0</v>
      </c>
      <c r="I144" s="115">
        <v>0</v>
      </c>
      <c r="J144" s="115">
        <v>0</v>
      </c>
      <c r="K144" s="115">
        <v>0</v>
      </c>
      <c r="L144" s="117">
        <v>0</v>
      </c>
      <c r="M144" s="116">
        <v>0</v>
      </c>
      <c r="N144" s="111">
        <v>0</v>
      </c>
      <c r="O144" s="119">
        <v>0</v>
      </c>
      <c r="P144" s="117">
        <v>0</v>
      </c>
      <c r="Q144" s="117">
        <v>9220</v>
      </c>
      <c r="R144" s="115">
        <v>0</v>
      </c>
      <c r="S144" s="122">
        <v>0</v>
      </c>
    </row>
    <row r="145" spans="1:19" ht="16.5" customHeight="1">
      <c r="A145" s="118" t="s">
        <v>40</v>
      </c>
      <c r="B145" s="121" t="s">
        <v>1</v>
      </c>
      <c r="C145" s="118" t="s">
        <v>0</v>
      </c>
      <c r="D145" s="120" t="s">
        <v>13</v>
      </c>
      <c r="E145" s="115">
        <f t="shared" si="8"/>
        <v>0</v>
      </c>
      <c r="F145" s="115">
        <f t="shared" si="9"/>
        <v>0</v>
      </c>
      <c r="G145" s="115">
        <v>1000</v>
      </c>
      <c r="H145" s="115">
        <v>0</v>
      </c>
      <c r="I145" s="115">
        <v>0</v>
      </c>
      <c r="J145" s="115">
        <v>0</v>
      </c>
      <c r="K145" s="115">
        <v>0</v>
      </c>
      <c r="L145" s="117">
        <v>0</v>
      </c>
      <c r="M145" s="116">
        <v>0</v>
      </c>
      <c r="N145" s="111">
        <v>0</v>
      </c>
      <c r="O145" s="119">
        <v>0</v>
      </c>
      <c r="P145" s="117">
        <v>0</v>
      </c>
      <c r="Q145" s="117">
        <v>0</v>
      </c>
      <c r="R145" s="115">
        <v>0</v>
      </c>
      <c r="S145" s="122">
        <v>0</v>
      </c>
    </row>
    <row r="146" spans="1:19" ht="16.5" customHeight="1">
      <c r="A146" s="118" t="s">
        <v>40</v>
      </c>
      <c r="B146" s="121" t="s">
        <v>62</v>
      </c>
      <c r="C146" s="118" t="s">
        <v>0</v>
      </c>
      <c r="D146" s="120" t="s">
        <v>13</v>
      </c>
      <c r="E146" s="115">
        <f t="shared" si="8"/>
        <v>0</v>
      </c>
      <c r="F146" s="115">
        <f t="shared" si="9"/>
        <v>9220</v>
      </c>
      <c r="G146" s="115">
        <v>0</v>
      </c>
      <c r="H146" s="115">
        <v>0</v>
      </c>
      <c r="I146" s="115">
        <v>0</v>
      </c>
      <c r="J146" s="115">
        <v>0</v>
      </c>
      <c r="K146" s="115">
        <v>0</v>
      </c>
      <c r="L146" s="117">
        <v>0</v>
      </c>
      <c r="M146" s="116">
        <v>0</v>
      </c>
      <c r="N146" s="111">
        <v>0</v>
      </c>
      <c r="O146" s="119">
        <v>0</v>
      </c>
      <c r="P146" s="117">
        <v>0</v>
      </c>
      <c r="Q146" s="117">
        <v>9220</v>
      </c>
      <c r="R146" s="115">
        <v>0</v>
      </c>
      <c r="S146" s="122">
        <v>0</v>
      </c>
    </row>
    <row r="147" spans="1:19" ht="16.5" customHeight="1">
      <c r="A147" s="118"/>
      <c r="B147" s="121"/>
      <c r="C147" s="118"/>
      <c r="D147" s="120" t="s">
        <v>5</v>
      </c>
      <c r="E147" s="115">
        <f t="shared" si="8"/>
        <v>0</v>
      </c>
      <c r="F147" s="115">
        <f t="shared" si="9"/>
        <v>1500</v>
      </c>
      <c r="G147" s="115">
        <v>0</v>
      </c>
      <c r="H147" s="115">
        <v>0</v>
      </c>
      <c r="I147" s="115">
        <v>0</v>
      </c>
      <c r="J147" s="115">
        <v>0</v>
      </c>
      <c r="K147" s="115">
        <v>0</v>
      </c>
      <c r="L147" s="117">
        <v>0</v>
      </c>
      <c r="M147" s="116">
        <v>0</v>
      </c>
      <c r="N147" s="111">
        <v>0</v>
      </c>
      <c r="O147" s="119">
        <v>0</v>
      </c>
      <c r="P147" s="117">
        <v>0</v>
      </c>
      <c r="Q147" s="117">
        <v>1500</v>
      </c>
      <c r="R147" s="115">
        <v>0</v>
      </c>
      <c r="S147" s="122">
        <v>0</v>
      </c>
    </row>
    <row r="148" spans="1:19" ht="16.5" customHeight="1">
      <c r="A148" s="118" t="s">
        <v>40</v>
      </c>
      <c r="B148" s="121" t="s">
        <v>62</v>
      </c>
      <c r="C148" s="118" t="s">
        <v>0</v>
      </c>
      <c r="D148" s="120" t="s">
        <v>37</v>
      </c>
      <c r="E148" s="115">
        <f t="shared" si="8"/>
        <v>0</v>
      </c>
      <c r="F148" s="115">
        <f t="shared" si="9"/>
        <v>1500</v>
      </c>
      <c r="G148" s="115">
        <v>0</v>
      </c>
      <c r="H148" s="115">
        <v>0</v>
      </c>
      <c r="I148" s="115">
        <v>0</v>
      </c>
      <c r="J148" s="115">
        <v>0</v>
      </c>
      <c r="K148" s="115">
        <v>0</v>
      </c>
      <c r="L148" s="117">
        <v>0</v>
      </c>
      <c r="M148" s="116">
        <v>0</v>
      </c>
      <c r="N148" s="111">
        <v>0</v>
      </c>
      <c r="O148" s="119">
        <v>0</v>
      </c>
      <c r="P148" s="117">
        <v>0</v>
      </c>
      <c r="Q148" s="117">
        <v>1500</v>
      </c>
      <c r="R148" s="115">
        <v>0</v>
      </c>
      <c r="S148" s="122">
        <v>0</v>
      </c>
    </row>
  </sheetData>
  <mergeCells count="17">
    <mergeCell ref="S5:S7"/>
    <mergeCell ref="D4:D7"/>
    <mergeCell ref="N6:N7"/>
    <mergeCell ref="R5:R7"/>
    <mergeCell ref="M6:M7"/>
    <mergeCell ref="H6:H7"/>
    <mergeCell ref="G6:G7"/>
    <mergeCell ref="F6:F7"/>
    <mergeCell ref="E5:E7"/>
    <mergeCell ref="L6:L7"/>
    <mergeCell ref="A4:C6"/>
    <mergeCell ref="P5:P7"/>
    <mergeCell ref="O5:O7"/>
    <mergeCell ref="Q5:Q7"/>
    <mergeCell ref="K6:K7"/>
    <mergeCell ref="J6:J7"/>
    <mergeCell ref="I6:I7"/>
  </mergeCells>
  <printOptions/>
  <pageMargins left="0.7874015748031495" right="0.7874015748031495" top="0.9999999849815068" bottom="0.9999999849815068" header="0.4999999924907534" footer="0.4999999924907534"/>
  <pageSetup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2"/>
  <sheetViews>
    <sheetView showGridLines="0" showZeros="0" workbookViewId="0" topLeftCell="A1">
      <selection activeCell="N15" sqref="N15"/>
    </sheetView>
  </sheetViews>
  <sheetFormatPr defaultColWidth="9.16015625" defaultRowHeight="11.25"/>
  <cols>
    <col min="1" max="1" width="10.66015625" style="0" customWidth="1"/>
    <col min="2" max="2" width="9.16015625" style="0" customWidth="1"/>
    <col min="3" max="3" width="10.5" style="0" customWidth="1"/>
    <col min="4" max="4" width="20" style="0" customWidth="1"/>
    <col min="5" max="5" width="15.66015625" style="0" customWidth="1"/>
    <col min="6" max="6" width="13.33203125" style="0" customWidth="1"/>
    <col min="7" max="7" width="12.5" style="0" customWidth="1"/>
    <col min="8" max="13" width="7.5" style="0" customWidth="1"/>
    <col min="14" max="14" width="8.5" style="0" customWidth="1"/>
    <col min="15" max="15" width="7.83203125" style="0" customWidth="1"/>
    <col min="16" max="16" width="7.66015625" style="0" customWidth="1"/>
    <col min="17" max="17" width="7.5" style="0" customWidth="1"/>
    <col min="18" max="18" width="11.33203125" style="0" customWidth="1"/>
    <col min="19" max="19" width="7.83203125" style="0" customWidth="1"/>
    <col min="20" max="20" width="7.66015625" style="0" customWidth="1"/>
    <col min="21" max="21" width="8.5" style="0" customWidth="1"/>
  </cols>
  <sheetData>
    <row r="1" ht="12" customHeight="1">
      <c r="D1" s="1"/>
    </row>
    <row r="2" spans="1:24" ht="22.5" customHeight="1">
      <c r="A2" s="90" t="s">
        <v>132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50"/>
      <c r="W2" s="50"/>
      <c r="X2" s="50"/>
    </row>
    <row r="3" spans="1:24" ht="18" customHeight="1">
      <c r="A3" s="112" t="s">
        <v>14</v>
      </c>
      <c r="C3" s="5"/>
      <c r="D3" s="5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Q3" s="1"/>
      <c r="R3" s="1"/>
      <c r="S3" s="1"/>
      <c r="T3" s="7" t="s">
        <v>124</v>
      </c>
      <c r="U3" s="7"/>
      <c r="V3" s="1"/>
      <c r="W3" s="1"/>
      <c r="X3" s="1"/>
    </row>
    <row r="4" spans="1:24" ht="23.25" customHeight="1">
      <c r="A4" s="157" t="s">
        <v>185</v>
      </c>
      <c r="B4" s="157"/>
      <c r="C4" s="157"/>
      <c r="D4" s="99" t="s">
        <v>57</v>
      </c>
      <c r="E4" s="37" t="s">
        <v>30</v>
      </c>
      <c r="F4" s="38"/>
      <c r="G4" s="38"/>
      <c r="H4" s="38"/>
      <c r="I4" s="38"/>
      <c r="J4" s="38"/>
      <c r="K4" s="38"/>
      <c r="L4" s="38"/>
      <c r="M4" s="38"/>
      <c r="N4" s="38"/>
      <c r="O4" s="39"/>
      <c r="P4" s="38"/>
      <c r="Q4" s="38"/>
      <c r="R4" s="39"/>
      <c r="S4" s="39"/>
      <c r="T4" s="51"/>
      <c r="U4" s="52"/>
      <c r="V4" s="1"/>
      <c r="W4" s="1"/>
      <c r="X4" s="1"/>
    </row>
    <row r="5" spans="1:24" ht="31.5" customHeight="1">
      <c r="A5" s="157"/>
      <c r="B5" s="157"/>
      <c r="C5" s="157"/>
      <c r="D5" s="99"/>
      <c r="E5" s="178" t="s">
        <v>146</v>
      </c>
      <c r="F5" s="37" t="s">
        <v>15</v>
      </c>
      <c r="G5" s="39"/>
      <c r="H5" s="39"/>
      <c r="I5" s="39"/>
      <c r="J5" s="39"/>
      <c r="K5" s="39"/>
      <c r="L5" s="39"/>
      <c r="M5" s="39"/>
      <c r="N5" s="40"/>
      <c r="O5" s="173" t="s">
        <v>2</v>
      </c>
      <c r="P5" s="177" t="s">
        <v>35</v>
      </c>
      <c r="Q5" s="177"/>
      <c r="R5" s="175" t="s">
        <v>34</v>
      </c>
      <c r="S5" s="100" t="s">
        <v>9</v>
      </c>
      <c r="T5" s="100" t="s">
        <v>115</v>
      </c>
      <c r="U5" s="100" t="s">
        <v>163</v>
      </c>
      <c r="V5" s="1"/>
      <c r="W5" s="1"/>
      <c r="X5" s="1"/>
    </row>
    <row r="6" spans="1:23" ht="37.5" customHeight="1">
      <c r="A6" s="157"/>
      <c r="B6" s="157"/>
      <c r="C6" s="157"/>
      <c r="D6" s="99"/>
      <c r="E6" s="176"/>
      <c r="F6" s="100" t="s">
        <v>38</v>
      </c>
      <c r="G6" s="100" t="s">
        <v>8</v>
      </c>
      <c r="H6" s="100" t="s">
        <v>123</v>
      </c>
      <c r="I6" s="100" t="s">
        <v>179</v>
      </c>
      <c r="J6" s="100" t="s">
        <v>153</v>
      </c>
      <c r="K6" s="100" t="s">
        <v>161</v>
      </c>
      <c r="L6" s="100" t="s">
        <v>11</v>
      </c>
      <c r="M6" s="100" t="s">
        <v>118</v>
      </c>
      <c r="N6" s="100" t="s">
        <v>78</v>
      </c>
      <c r="O6" s="174"/>
      <c r="P6" s="174" t="s">
        <v>24</v>
      </c>
      <c r="Q6" s="176" t="s">
        <v>174</v>
      </c>
      <c r="R6" s="99"/>
      <c r="S6" s="176"/>
      <c r="T6" s="176"/>
      <c r="U6" s="176"/>
      <c r="V6" s="5"/>
      <c r="W6" s="5"/>
    </row>
    <row r="7" spans="1:24" ht="41.25" customHeight="1">
      <c r="A7" s="41" t="s">
        <v>74</v>
      </c>
      <c r="B7" s="41" t="s">
        <v>134</v>
      </c>
      <c r="C7" s="41" t="s">
        <v>129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4"/>
      <c r="P7" s="174"/>
      <c r="Q7" s="176"/>
      <c r="R7" s="99"/>
      <c r="S7" s="176"/>
      <c r="T7" s="176"/>
      <c r="U7" s="176"/>
      <c r="V7" s="5"/>
      <c r="W7" s="5"/>
      <c r="X7" s="5"/>
    </row>
    <row r="8" spans="1:24" ht="14.25" customHeight="1">
      <c r="A8" s="42" t="s">
        <v>117</v>
      </c>
      <c r="B8" s="42" t="s">
        <v>117</v>
      </c>
      <c r="C8" s="42" t="s">
        <v>117</v>
      </c>
      <c r="D8" s="43" t="s">
        <v>117</v>
      </c>
      <c r="E8" s="46">
        <v>1</v>
      </c>
      <c r="F8" s="46">
        <v>2</v>
      </c>
      <c r="G8" s="45">
        <v>3</v>
      </c>
      <c r="H8" s="45">
        <v>4</v>
      </c>
      <c r="I8" s="45">
        <v>5</v>
      </c>
      <c r="J8" s="45">
        <v>6</v>
      </c>
      <c r="K8" s="45">
        <v>7</v>
      </c>
      <c r="L8" s="45">
        <v>8</v>
      </c>
      <c r="M8" s="45">
        <v>9</v>
      </c>
      <c r="N8" s="45">
        <v>10</v>
      </c>
      <c r="O8" s="45">
        <v>11</v>
      </c>
      <c r="P8" s="45">
        <v>12</v>
      </c>
      <c r="Q8" s="45">
        <v>13</v>
      </c>
      <c r="R8" s="45">
        <v>14</v>
      </c>
      <c r="S8" s="45">
        <v>15</v>
      </c>
      <c r="T8" s="45">
        <v>16</v>
      </c>
      <c r="U8" s="45">
        <v>17</v>
      </c>
      <c r="V8" s="5"/>
      <c r="W8" s="5"/>
      <c r="X8" s="5"/>
    </row>
    <row r="9" spans="1:24" ht="16.5" customHeight="1">
      <c r="A9" s="126"/>
      <c r="B9" s="126"/>
      <c r="C9" s="126"/>
      <c r="D9" s="127" t="s">
        <v>38</v>
      </c>
      <c r="E9" s="122">
        <f aca="true" t="shared" si="0" ref="E9:E40">F9+O9+P9+Q9+R9+S9+T9+U9</f>
        <v>214680</v>
      </c>
      <c r="F9" s="117">
        <f aca="true" t="shared" si="1" ref="F9:F40">G9+H9+I9+J9+K9+L9+M9+N9</f>
        <v>137219</v>
      </c>
      <c r="G9" s="123">
        <v>133236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4">
        <v>3983</v>
      </c>
      <c r="O9" s="123">
        <v>0</v>
      </c>
      <c r="P9" s="123">
        <v>0</v>
      </c>
      <c r="Q9" s="123">
        <v>0</v>
      </c>
      <c r="R9" s="123">
        <v>30674</v>
      </c>
      <c r="S9" s="123">
        <v>36904</v>
      </c>
      <c r="T9" s="123">
        <v>0</v>
      </c>
      <c r="U9" s="125">
        <v>9883</v>
      </c>
      <c r="V9" s="48"/>
      <c r="W9" s="49"/>
      <c r="X9" s="49"/>
    </row>
    <row r="10" spans="1:22" ht="16.5" customHeight="1">
      <c r="A10" s="126"/>
      <c r="B10" s="126"/>
      <c r="C10" s="126"/>
      <c r="D10" s="127" t="s">
        <v>96</v>
      </c>
      <c r="E10" s="122">
        <f t="shared" si="0"/>
        <v>132787</v>
      </c>
      <c r="F10" s="117">
        <f t="shared" si="1"/>
        <v>79410</v>
      </c>
      <c r="G10" s="123">
        <v>77532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4">
        <v>1878</v>
      </c>
      <c r="O10" s="123">
        <v>0</v>
      </c>
      <c r="P10" s="123">
        <v>0</v>
      </c>
      <c r="Q10" s="123">
        <v>0</v>
      </c>
      <c r="R10" s="123">
        <v>24221</v>
      </c>
      <c r="S10" s="123">
        <v>22155</v>
      </c>
      <c r="T10" s="123">
        <v>0</v>
      </c>
      <c r="U10" s="125">
        <v>7001</v>
      </c>
      <c r="V10" s="5"/>
    </row>
    <row r="11" spans="1:22" ht="16.5" customHeight="1">
      <c r="A11" s="126" t="s">
        <v>40</v>
      </c>
      <c r="B11" s="126" t="s">
        <v>62</v>
      </c>
      <c r="C11" s="126" t="s">
        <v>0</v>
      </c>
      <c r="D11" s="127" t="s">
        <v>10</v>
      </c>
      <c r="E11" s="122">
        <f t="shared" si="0"/>
        <v>6841</v>
      </c>
      <c r="F11" s="117">
        <f t="shared" si="1"/>
        <v>2619</v>
      </c>
      <c r="G11" s="123">
        <v>2619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4">
        <v>0</v>
      </c>
      <c r="O11" s="123">
        <v>0</v>
      </c>
      <c r="P11" s="123">
        <v>0</v>
      </c>
      <c r="Q11" s="123">
        <v>0</v>
      </c>
      <c r="R11" s="123">
        <v>0</v>
      </c>
      <c r="S11" s="123">
        <v>4222</v>
      </c>
      <c r="T11" s="123">
        <v>0</v>
      </c>
      <c r="U11" s="125">
        <v>0</v>
      </c>
      <c r="V11" s="5"/>
    </row>
    <row r="12" spans="1:23" ht="16.5" customHeight="1">
      <c r="A12" s="126" t="s">
        <v>40</v>
      </c>
      <c r="B12" s="126" t="s">
        <v>121</v>
      </c>
      <c r="C12" s="126" t="s">
        <v>94</v>
      </c>
      <c r="D12" s="127" t="s">
        <v>10</v>
      </c>
      <c r="E12" s="122">
        <f t="shared" si="0"/>
        <v>3001</v>
      </c>
      <c r="F12" s="117">
        <f t="shared" si="1"/>
        <v>3001</v>
      </c>
      <c r="G12" s="123">
        <v>3001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4">
        <v>0</v>
      </c>
      <c r="O12" s="123">
        <v>0</v>
      </c>
      <c r="P12" s="123">
        <v>0</v>
      </c>
      <c r="Q12" s="123">
        <v>0</v>
      </c>
      <c r="R12" s="123">
        <v>0</v>
      </c>
      <c r="S12" s="123">
        <v>0</v>
      </c>
      <c r="T12" s="123">
        <v>0</v>
      </c>
      <c r="U12" s="125">
        <v>0</v>
      </c>
      <c r="V12" s="5"/>
      <c r="W12" s="5"/>
    </row>
    <row r="13" spans="1:23" ht="16.5" customHeight="1">
      <c r="A13" s="126" t="s">
        <v>40</v>
      </c>
      <c r="B13" s="126" t="s">
        <v>94</v>
      </c>
      <c r="C13" s="126" t="s">
        <v>143</v>
      </c>
      <c r="D13" s="127" t="s">
        <v>10</v>
      </c>
      <c r="E13" s="122">
        <f t="shared" si="0"/>
        <v>7015</v>
      </c>
      <c r="F13" s="117">
        <f t="shared" si="1"/>
        <v>7015</v>
      </c>
      <c r="G13" s="123">
        <v>7015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4">
        <v>0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25">
        <v>0</v>
      </c>
      <c r="V13" s="5"/>
      <c r="W13" s="5"/>
    </row>
    <row r="14" spans="1:23" ht="16.5" customHeight="1">
      <c r="A14" s="126" t="s">
        <v>67</v>
      </c>
      <c r="B14" s="126" t="s">
        <v>1</v>
      </c>
      <c r="C14" s="126" t="s">
        <v>94</v>
      </c>
      <c r="D14" s="127" t="s">
        <v>10</v>
      </c>
      <c r="E14" s="122">
        <f t="shared" si="0"/>
        <v>12900</v>
      </c>
      <c r="F14" s="117">
        <f t="shared" si="1"/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4">
        <v>0</v>
      </c>
      <c r="O14" s="123">
        <v>0</v>
      </c>
      <c r="P14" s="123">
        <v>0</v>
      </c>
      <c r="Q14" s="123">
        <v>0</v>
      </c>
      <c r="R14" s="123">
        <v>12900</v>
      </c>
      <c r="S14" s="123">
        <v>0</v>
      </c>
      <c r="T14" s="123">
        <v>0</v>
      </c>
      <c r="U14" s="125">
        <v>0</v>
      </c>
      <c r="V14" s="5"/>
      <c r="W14" s="5"/>
    </row>
    <row r="15" spans="1:24" ht="16.5" customHeight="1">
      <c r="A15" s="126" t="s">
        <v>40</v>
      </c>
      <c r="B15" s="126" t="s">
        <v>1</v>
      </c>
      <c r="C15" s="126" t="s">
        <v>0</v>
      </c>
      <c r="D15" s="127" t="s">
        <v>10</v>
      </c>
      <c r="E15" s="122">
        <f t="shared" si="0"/>
        <v>1264</v>
      </c>
      <c r="F15" s="117">
        <f t="shared" si="1"/>
        <v>1264</v>
      </c>
      <c r="G15" s="123">
        <v>1264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4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25">
        <v>0</v>
      </c>
      <c r="V15" s="5"/>
      <c r="X15" s="5"/>
    </row>
    <row r="16" spans="1:24" ht="16.5" customHeight="1">
      <c r="A16" s="126" t="s">
        <v>40</v>
      </c>
      <c r="B16" s="126" t="s">
        <v>62</v>
      </c>
      <c r="C16" s="126" t="s">
        <v>141</v>
      </c>
      <c r="D16" s="127" t="s">
        <v>10</v>
      </c>
      <c r="E16" s="122">
        <f t="shared" si="0"/>
        <v>13987</v>
      </c>
      <c r="F16" s="117">
        <f t="shared" si="1"/>
        <v>8309</v>
      </c>
      <c r="G16" s="123">
        <v>8309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4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5">
        <v>5678</v>
      </c>
      <c r="V16" s="5"/>
      <c r="W16" s="5"/>
      <c r="X16" s="5"/>
    </row>
    <row r="17" spans="1:21" ht="16.5" customHeight="1">
      <c r="A17" s="126" t="s">
        <v>40</v>
      </c>
      <c r="B17" s="126" t="s">
        <v>121</v>
      </c>
      <c r="C17" s="126" t="s">
        <v>94</v>
      </c>
      <c r="D17" s="127" t="s">
        <v>87</v>
      </c>
      <c r="E17" s="122">
        <f t="shared" si="0"/>
        <v>696</v>
      </c>
      <c r="F17" s="117">
        <f t="shared" si="1"/>
        <v>696</v>
      </c>
      <c r="G17" s="123">
        <v>696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4">
        <v>0</v>
      </c>
      <c r="O17" s="123">
        <v>0</v>
      </c>
      <c r="P17" s="123">
        <v>0</v>
      </c>
      <c r="Q17" s="123">
        <v>0</v>
      </c>
      <c r="R17" s="123">
        <v>0</v>
      </c>
      <c r="S17" s="123">
        <v>0</v>
      </c>
      <c r="T17" s="123">
        <v>0</v>
      </c>
      <c r="U17" s="125">
        <v>0</v>
      </c>
    </row>
    <row r="18" spans="1:21" ht="16.5" customHeight="1">
      <c r="A18" s="126" t="s">
        <v>40</v>
      </c>
      <c r="B18" s="126" t="s">
        <v>1</v>
      </c>
      <c r="C18" s="126" t="s">
        <v>0</v>
      </c>
      <c r="D18" s="127" t="s">
        <v>87</v>
      </c>
      <c r="E18" s="122">
        <f t="shared" si="0"/>
        <v>252</v>
      </c>
      <c r="F18" s="117">
        <f t="shared" si="1"/>
        <v>252</v>
      </c>
      <c r="G18" s="123">
        <v>252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4">
        <v>0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  <c r="U18" s="125">
        <v>0</v>
      </c>
    </row>
    <row r="19" spans="1:21" ht="16.5" customHeight="1">
      <c r="A19" s="126" t="s">
        <v>40</v>
      </c>
      <c r="B19" s="126" t="s">
        <v>94</v>
      </c>
      <c r="C19" s="126" t="s">
        <v>143</v>
      </c>
      <c r="D19" s="127" t="s">
        <v>87</v>
      </c>
      <c r="E19" s="122">
        <f t="shared" si="0"/>
        <v>1680</v>
      </c>
      <c r="F19" s="117">
        <f t="shared" si="1"/>
        <v>1680</v>
      </c>
      <c r="G19" s="123">
        <v>1680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4">
        <v>0</v>
      </c>
      <c r="O19" s="123">
        <v>0</v>
      </c>
      <c r="P19" s="123">
        <v>0</v>
      </c>
      <c r="Q19" s="123">
        <v>0</v>
      </c>
      <c r="R19" s="123">
        <v>0</v>
      </c>
      <c r="S19" s="123">
        <v>0</v>
      </c>
      <c r="T19" s="123">
        <v>0</v>
      </c>
      <c r="U19" s="125">
        <v>0</v>
      </c>
    </row>
    <row r="20" spans="1:21" ht="16.5" customHeight="1">
      <c r="A20" s="126" t="s">
        <v>40</v>
      </c>
      <c r="B20" s="126" t="s">
        <v>62</v>
      </c>
      <c r="C20" s="126" t="s">
        <v>0</v>
      </c>
      <c r="D20" s="127" t="s">
        <v>87</v>
      </c>
      <c r="E20" s="122">
        <f t="shared" si="0"/>
        <v>600</v>
      </c>
      <c r="F20" s="117">
        <f t="shared" si="1"/>
        <v>299</v>
      </c>
      <c r="G20" s="123">
        <v>299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4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301</v>
      </c>
      <c r="T20" s="123">
        <v>0</v>
      </c>
      <c r="U20" s="125">
        <v>0</v>
      </c>
    </row>
    <row r="21" spans="1:21" ht="16.5" customHeight="1">
      <c r="A21" s="126" t="s">
        <v>40</v>
      </c>
      <c r="B21" s="126" t="s">
        <v>62</v>
      </c>
      <c r="C21" s="126" t="s">
        <v>141</v>
      </c>
      <c r="D21" s="127" t="s">
        <v>87</v>
      </c>
      <c r="E21" s="122">
        <f t="shared" si="0"/>
        <v>1162</v>
      </c>
      <c r="F21" s="117">
        <f t="shared" si="1"/>
        <v>1162</v>
      </c>
      <c r="G21" s="123">
        <v>1162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4">
        <v>0</v>
      </c>
      <c r="O21" s="123">
        <v>0</v>
      </c>
      <c r="P21" s="123">
        <v>0</v>
      </c>
      <c r="Q21" s="123">
        <v>0</v>
      </c>
      <c r="R21" s="123">
        <v>0</v>
      </c>
      <c r="S21" s="123">
        <v>0</v>
      </c>
      <c r="T21" s="123">
        <v>0</v>
      </c>
      <c r="U21" s="125">
        <v>0</v>
      </c>
    </row>
    <row r="22" spans="1:21" ht="16.5" customHeight="1">
      <c r="A22" s="126" t="s">
        <v>67</v>
      </c>
      <c r="B22" s="126" t="s">
        <v>1</v>
      </c>
      <c r="C22" s="126" t="s">
        <v>94</v>
      </c>
      <c r="D22" s="127" t="s">
        <v>52</v>
      </c>
      <c r="E22" s="122">
        <f t="shared" si="0"/>
        <v>8600</v>
      </c>
      <c r="F22" s="117">
        <f t="shared" si="1"/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4">
        <v>0</v>
      </c>
      <c r="O22" s="123">
        <v>0</v>
      </c>
      <c r="P22" s="123">
        <v>0</v>
      </c>
      <c r="Q22" s="123">
        <v>0</v>
      </c>
      <c r="R22" s="123">
        <v>8600</v>
      </c>
      <c r="S22" s="123">
        <v>0</v>
      </c>
      <c r="T22" s="123">
        <v>0</v>
      </c>
      <c r="U22" s="125">
        <v>0</v>
      </c>
    </row>
    <row r="23" spans="1:21" ht="16.5" customHeight="1">
      <c r="A23" s="126" t="s">
        <v>40</v>
      </c>
      <c r="B23" s="126" t="s">
        <v>1</v>
      </c>
      <c r="C23" s="126" t="s">
        <v>0</v>
      </c>
      <c r="D23" s="127" t="s">
        <v>52</v>
      </c>
      <c r="E23" s="122">
        <f t="shared" si="0"/>
        <v>2287</v>
      </c>
      <c r="F23" s="117">
        <f t="shared" si="1"/>
        <v>2287</v>
      </c>
      <c r="G23" s="123">
        <v>2287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4">
        <v>0</v>
      </c>
      <c r="O23" s="123">
        <v>0</v>
      </c>
      <c r="P23" s="123">
        <v>0</v>
      </c>
      <c r="Q23" s="123">
        <v>0</v>
      </c>
      <c r="R23" s="123">
        <v>0</v>
      </c>
      <c r="S23" s="123">
        <v>0</v>
      </c>
      <c r="T23" s="123">
        <v>0</v>
      </c>
      <c r="U23" s="125">
        <v>0</v>
      </c>
    </row>
    <row r="24" spans="1:21" ht="16.5" customHeight="1">
      <c r="A24" s="126" t="s">
        <v>40</v>
      </c>
      <c r="B24" s="126" t="s">
        <v>62</v>
      </c>
      <c r="C24" s="126" t="s">
        <v>141</v>
      </c>
      <c r="D24" s="127" t="s">
        <v>52</v>
      </c>
      <c r="E24" s="122">
        <f t="shared" si="0"/>
        <v>10853</v>
      </c>
      <c r="F24" s="117">
        <f t="shared" si="1"/>
        <v>10853</v>
      </c>
      <c r="G24" s="123">
        <v>10853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4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23">
        <v>0</v>
      </c>
      <c r="U24" s="125">
        <v>0</v>
      </c>
    </row>
    <row r="25" spans="1:21" ht="16.5" customHeight="1">
      <c r="A25" s="126" t="s">
        <v>40</v>
      </c>
      <c r="B25" s="126" t="s">
        <v>62</v>
      </c>
      <c r="C25" s="126" t="s">
        <v>0</v>
      </c>
      <c r="D25" s="127" t="s">
        <v>52</v>
      </c>
      <c r="E25" s="122">
        <f t="shared" si="0"/>
        <v>6058</v>
      </c>
      <c r="F25" s="117">
        <f t="shared" si="1"/>
        <v>2641</v>
      </c>
      <c r="G25" s="123">
        <v>2641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4">
        <v>0</v>
      </c>
      <c r="O25" s="123">
        <v>0</v>
      </c>
      <c r="P25" s="123">
        <v>0</v>
      </c>
      <c r="Q25" s="123">
        <v>0</v>
      </c>
      <c r="R25" s="123">
        <v>0</v>
      </c>
      <c r="S25" s="123">
        <v>3417</v>
      </c>
      <c r="T25" s="123">
        <v>0</v>
      </c>
      <c r="U25" s="125">
        <v>0</v>
      </c>
    </row>
    <row r="26" spans="1:21" ht="16.5" customHeight="1">
      <c r="A26" s="126" t="s">
        <v>40</v>
      </c>
      <c r="B26" s="126" t="s">
        <v>121</v>
      </c>
      <c r="C26" s="126" t="s">
        <v>94</v>
      </c>
      <c r="D26" s="127" t="s">
        <v>52</v>
      </c>
      <c r="E26" s="122">
        <f t="shared" si="0"/>
        <v>5398</v>
      </c>
      <c r="F26" s="117">
        <f t="shared" si="1"/>
        <v>5398</v>
      </c>
      <c r="G26" s="123">
        <v>5398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3">
        <v>0</v>
      </c>
      <c r="N26" s="124">
        <v>0</v>
      </c>
      <c r="O26" s="123">
        <v>0</v>
      </c>
      <c r="P26" s="123">
        <v>0</v>
      </c>
      <c r="Q26" s="123">
        <v>0</v>
      </c>
      <c r="R26" s="123">
        <v>0</v>
      </c>
      <c r="S26" s="123">
        <v>0</v>
      </c>
      <c r="T26" s="123">
        <v>0</v>
      </c>
      <c r="U26" s="125">
        <v>0</v>
      </c>
    </row>
    <row r="27" spans="1:21" ht="16.5" customHeight="1">
      <c r="A27" s="126" t="s">
        <v>40</v>
      </c>
      <c r="B27" s="126" t="s">
        <v>94</v>
      </c>
      <c r="C27" s="126" t="s">
        <v>143</v>
      </c>
      <c r="D27" s="127" t="s">
        <v>49</v>
      </c>
      <c r="E27" s="122">
        <f t="shared" si="0"/>
        <v>13169</v>
      </c>
      <c r="F27" s="117">
        <f t="shared" si="1"/>
        <v>13169</v>
      </c>
      <c r="G27" s="123">
        <v>13169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4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23">
        <v>0</v>
      </c>
      <c r="U27" s="125">
        <v>0</v>
      </c>
    </row>
    <row r="28" spans="1:21" ht="16.5" customHeight="1">
      <c r="A28" s="126" t="s">
        <v>40</v>
      </c>
      <c r="B28" s="126" t="s">
        <v>62</v>
      </c>
      <c r="C28" s="126" t="s">
        <v>0</v>
      </c>
      <c r="D28" s="127" t="s">
        <v>20</v>
      </c>
      <c r="E28" s="122">
        <f t="shared" si="0"/>
        <v>162</v>
      </c>
      <c r="F28" s="117">
        <f t="shared" si="1"/>
        <v>36</v>
      </c>
      <c r="G28" s="123">
        <v>36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4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126</v>
      </c>
      <c r="T28" s="123">
        <v>0</v>
      </c>
      <c r="U28" s="125">
        <v>0</v>
      </c>
    </row>
    <row r="29" spans="1:21" ht="16.5" customHeight="1">
      <c r="A29" s="126" t="s">
        <v>40</v>
      </c>
      <c r="B29" s="126" t="s">
        <v>121</v>
      </c>
      <c r="C29" s="126" t="s">
        <v>94</v>
      </c>
      <c r="D29" s="127" t="s">
        <v>20</v>
      </c>
      <c r="E29" s="122">
        <f t="shared" si="0"/>
        <v>321</v>
      </c>
      <c r="F29" s="117">
        <f t="shared" si="1"/>
        <v>321</v>
      </c>
      <c r="G29" s="123">
        <v>321</v>
      </c>
      <c r="H29" s="123">
        <v>0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4">
        <v>0</v>
      </c>
      <c r="O29" s="123">
        <v>0</v>
      </c>
      <c r="P29" s="123">
        <v>0</v>
      </c>
      <c r="Q29" s="123">
        <v>0</v>
      </c>
      <c r="R29" s="123">
        <v>0</v>
      </c>
      <c r="S29" s="123">
        <v>0</v>
      </c>
      <c r="T29" s="123">
        <v>0</v>
      </c>
      <c r="U29" s="125">
        <v>0</v>
      </c>
    </row>
    <row r="30" spans="1:21" ht="16.5" customHeight="1">
      <c r="A30" s="126" t="s">
        <v>40</v>
      </c>
      <c r="B30" s="126" t="s">
        <v>62</v>
      </c>
      <c r="C30" s="126" t="s">
        <v>141</v>
      </c>
      <c r="D30" s="127" t="s">
        <v>20</v>
      </c>
      <c r="E30" s="122">
        <f t="shared" si="0"/>
        <v>482</v>
      </c>
      <c r="F30" s="117">
        <f t="shared" si="1"/>
        <v>482</v>
      </c>
      <c r="G30" s="123">
        <v>482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4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25">
        <v>0</v>
      </c>
    </row>
    <row r="31" spans="1:21" ht="16.5" customHeight="1">
      <c r="A31" s="126" t="s">
        <v>40</v>
      </c>
      <c r="B31" s="126" t="s">
        <v>94</v>
      </c>
      <c r="C31" s="126" t="s">
        <v>143</v>
      </c>
      <c r="D31" s="127" t="s">
        <v>20</v>
      </c>
      <c r="E31" s="122">
        <f t="shared" si="0"/>
        <v>332</v>
      </c>
      <c r="F31" s="117">
        <f t="shared" si="1"/>
        <v>332</v>
      </c>
      <c r="G31" s="123">
        <v>332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4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5">
        <v>0</v>
      </c>
    </row>
    <row r="32" spans="1:21" ht="16.5" customHeight="1">
      <c r="A32" s="126" t="s">
        <v>40</v>
      </c>
      <c r="B32" s="126" t="s">
        <v>1</v>
      </c>
      <c r="C32" s="126" t="s">
        <v>0</v>
      </c>
      <c r="D32" s="127" t="s">
        <v>20</v>
      </c>
      <c r="E32" s="122">
        <f t="shared" si="0"/>
        <v>87</v>
      </c>
      <c r="F32" s="117">
        <f t="shared" si="1"/>
        <v>87</v>
      </c>
      <c r="G32" s="123">
        <v>87</v>
      </c>
      <c r="H32" s="123">
        <v>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4">
        <v>0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23">
        <v>0</v>
      </c>
      <c r="U32" s="125">
        <v>0</v>
      </c>
    </row>
    <row r="33" spans="1:21" ht="16.5" customHeight="1">
      <c r="A33" s="126" t="s">
        <v>40</v>
      </c>
      <c r="B33" s="126" t="s">
        <v>94</v>
      </c>
      <c r="C33" s="126" t="s">
        <v>143</v>
      </c>
      <c r="D33" s="127" t="s">
        <v>156</v>
      </c>
      <c r="E33" s="122">
        <f t="shared" si="0"/>
        <v>1850</v>
      </c>
      <c r="F33" s="117">
        <f t="shared" si="1"/>
        <v>1850</v>
      </c>
      <c r="G33" s="123">
        <v>1850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4">
        <v>0</v>
      </c>
      <c r="O33" s="123">
        <v>0</v>
      </c>
      <c r="P33" s="123">
        <v>0</v>
      </c>
      <c r="Q33" s="123">
        <v>0</v>
      </c>
      <c r="R33" s="123">
        <v>0</v>
      </c>
      <c r="S33" s="123">
        <v>0</v>
      </c>
      <c r="T33" s="123">
        <v>0</v>
      </c>
      <c r="U33" s="125">
        <v>0</v>
      </c>
    </row>
    <row r="34" spans="1:21" ht="16.5" customHeight="1">
      <c r="A34" s="126" t="s">
        <v>40</v>
      </c>
      <c r="B34" s="126" t="s">
        <v>62</v>
      </c>
      <c r="C34" s="126" t="s">
        <v>0</v>
      </c>
      <c r="D34" s="127" t="s">
        <v>128</v>
      </c>
      <c r="E34" s="122">
        <f t="shared" si="0"/>
        <v>774</v>
      </c>
      <c r="F34" s="117">
        <f t="shared" si="1"/>
        <v>121</v>
      </c>
      <c r="G34" s="123">
        <v>121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4">
        <v>0</v>
      </c>
      <c r="O34" s="123">
        <v>0</v>
      </c>
      <c r="P34" s="123">
        <v>0</v>
      </c>
      <c r="Q34" s="123">
        <v>0</v>
      </c>
      <c r="R34" s="123">
        <v>0</v>
      </c>
      <c r="S34" s="123">
        <v>653</v>
      </c>
      <c r="T34" s="123">
        <v>0</v>
      </c>
      <c r="U34" s="125">
        <v>0</v>
      </c>
    </row>
    <row r="35" spans="1:21" ht="16.5" customHeight="1">
      <c r="A35" s="126" t="s">
        <v>40</v>
      </c>
      <c r="B35" s="126" t="s">
        <v>121</v>
      </c>
      <c r="C35" s="126" t="s">
        <v>94</v>
      </c>
      <c r="D35" s="127" t="s">
        <v>128</v>
      </c>
      <c r="E35" s="122">
        <f t="shared" si="0"/>
        <v>565</v>
      </c>
      <c r="F35" s="117">
        <f t="shared" si="1"/>
        <v>565</v>
      </c>
      <c r="G35" s="123">
        <v>565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4">
        <v>0</v>
      </c>
      <c r="O35" s="123">
        <v>0</v>
      </c>
      <c r="P35" s="123">
        <v>0</v>
      </c>
      <c r="Q35" s="123">
        <v>0</v>
      </c>
      <c r="R35" s="123">
        <v>0</v>
      </c>
      <c r="S35" s="123">
        <v>0</v>
      </c>
      <c r="T35" s="123">
        <v>0</v>
      </c>
      <c r="U35" s="125">
        <v>0</v>
      </c>
    </row>
    <row r="36" spans="1:21" ht="16.5" customHeight="1">
      <c r="A36" s="126" t="s">
        <v>40</v>
      </c>
      <c r="B36" s="126" t="s">
        <v>1</v>
      </c>
      <c r="C36" s="126" t="s">
        <v>0</v>
      </c>
      <c r="D36" s="127" t="s">
        <v>128</v>
      </c>
      <c r="E36" s="122">
        <f t="shared" si="0"/>
        <v>233</v>
      </c>
      <c r="F36" s="117">
        <f t="shared" si="1"/>
        <v>233</v>
      </c>
      <c r="G36" s="123">
        <v>233</v>
      </c>
      <c r="H36" s="123">
        <v>0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  <c r="N36" s="124">
        <v>0</v>
      </c>
      <c r="O36" s="123">
        <v>0</v>
      </c>
      <c r="P36" s="123">
        <v>0</v>
      </c>
      <c r="Q36" s="123">
        <v>0</v>
      </c>
      <c r="R36" s="123">
        <v>0</v>
      </c>
      <c r="S36" s="123">
        <v>0</v>
      </c>
      <c r="T36" s="123">
        <v>0</v>
      </c>
      <c r="U36" s="125">
        <v>0</v>
      </c>
    </row>
    <row r="37" spans="1:21" ht="16.5" customHeight="1">
      <c r="A37" s="126" t="s">
        <v>40</v>
      </c>
      <c r="B37" s="126" t="s">
        <v>62</v>
      </c>
      <c r="C37" s="126" t="s">
        <v>141</v>
      </c>
      <c r="D37" s="127" t="s">
        <v>128</v>
      </c>
      <c r="E37" s="122">
        <f t="shared" si="0"/>
        <v>1538</v>
      </c>
      <c r="F37" s="117">
        <f t="shared" si="1"/>
        <v>630</v>
      </c>
      <c r="G37" s="123">
        <v>630</v>
      </c>
      <c r="H37" s="123">
        <v>0</v>
      </c>
      <c r="I37" s="123">
        <v>0</v>
      </c>
      <c r="J37" s="123">
        <v>0</v>
      </c>
      <c r="K37" s="123">
        <v>0</v>
      </c>
      <c r="L37" s="123">
        <v>0</v>
      </c>
      <c r="M37" s="123">
        <v>0</v>
      </c>
      <c r="N37" s="124">
        <v>0</v>
      </c>
      <c r="O37" s="123">
        <v>0</v>
      </c>
      <c r="P37" s="123">
        <v>0</v>
      </c>
      <c r="Q37" s="123">
        <v>0</v>
      </c>
      <c r="R37" s="123">
        <v>0</v>
      </c>
      <c r="S37" s="123">
        <v>0</v>
      </c>
      <c r="T37" s="123">
        <v>0</v>
      </c>
      <c r="U37" s="125">
        <v>908</v>
      </c>
    </row>
    <row r="38" spans="1:21" ht="16.5" customHeight="1">
      <c r="A38" s="126" t="s">
        <v>40</v>
      </c>
      <c r="B38" s="126" t="s">
        <v>94</v>
      </c>
      <c r="C38" s="126" t="s">
        <v>143</v>
      </c>
      <c r="D38" s="127" t="s">
        <v>128</v>
      </c>
      <c r="E38" s="122">
        <f t="shared" si="0"/>
        <v>1332</v>
      </c>
      <c r="F38" s="117">
        <f t="shared" si="1"/>
        <v>1332</v>
      </c>
      <c r="G38" s="123">
        <v>1332</v>
      </c>
      <c r="H38" s="123">
        <v>0</v>
      </c>
      <c r="I38" s="123">
        <v>0</v>
      </c>
      <c r="J38" s="123">
        <v>0</v>
      </c>
      <c r="K38" s="123">
        <v>0</v>
      </c>
      <c r="L38" s="123">
        <v>0</v>
      </c>
      <c r="M38" s="123">
        <v>0</v>
      </c>
      <c r="N38" s="124">
        <v>0</v>
      </c>
      <c r="O38" s="123">
        <v>0</v>
      </c>
      <c r="P38" s="123">
        <v>0</v>
      </c>
      <c r="Q38" s="123">
        <v>0</v>
      </c>
      <c r="R38" s="123">
        <v>0</v>
      </c>
      <c r="S38" s="123">
        <v>0</v>
      </c>
      <c r="T38" s="123">
        <v>0</v>
      </c>
      <c r="U38" s="125">
        <v>0</v>
      </c>
    </row>
    <row r="39" spans="1:21" ht="16.5" customHeight="1">
      <c r="A39" s="126" t="s">
        <v>67</v>
      </c>
      <c r="B39" s="126" t="s">
        <v>1</v>
      </c>
      <c r="C39" s="126" t="s">
        <v>94</v>
      </c>
      <c r="D39" s="127" t="s">
        <v>128</v>
      </c>
      <c r="E39" s="122">
        <f t="shared" si="0"/>
        <v>774</v>
      </c>
      <c r="F39" s="117">
        <f t="shared" si="1"/>
        <v>0</v>
      </c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4">
        <v>0</v>
      </c>
      <c r="O39" s="123">
        <v>0</v>
      </c>
      <c r="P39" s="123">
        <v>0</v>
      </c>
      <c r="Q39" s="123">
        <v>0</v>
      </c>
      <c r="R39" s="123">
        <v>774</v>
      </c>
      <c r="S39" s="123">
        <v>0</v>
      </c>
      <c r="T39" s="123">
        <v>0</v>
      </c>
      <c r="U39" s="125">
        <v>0</v>
      </c>
    </row>
    <row r="40" spans="1:21" ht="16.5" customHeight="1">
      <c r="A40" s="126" t="s">
        <v>40</v>
      </c>
      <c r="B40" s="126" t="s">
        <v>94</v>
      </c>
      <c r="C40" s="126" t="s">
        <v>143</v>
      </c>
      <c r="D40" s="127" t="s">
        <v>98</v>
      </c>
      <c r="E40" s="122">
        <f t="shared" si="0"/>
        <v>1332</v>
      </c>
      <c r="F40" s="117">
        <f t="shared" si="1"/>
        <v>1332</v>
      </c>
      <c r="G40" s="123">
        <v>1332</v>
      </c>
      <c r="H40" s="123">
        <v>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4">
        <v>0</v>
      </c>
      <c r="O40" s="123">
        <v>0</v>
      </c>
      <c r="P40" s="123">
        <v>0</v>
      </c>
      <c r="Q40" s="123">
        <v>0</v>
      </c>
      <c r="R40" s="123">
        <v>0</v>
      </c>
      <c r="S40" s="123">
        <v>0</v>
      </c>
      <c r="T40" s="123">
        <v>0</v>
      </c>
      <c r="U40" s="125">
        <v>0</v>
      </c>
    </row>
    <row r="41" spans="1:21" ht="16.5" customHeight="1">
      <c r="A41" s="126" t="s">
        <v>40</v>
      </c>
      <c r="B41" s="126" t="s">
        <v>62</v>
      </c>
      <c r="C41" s="126" t="s">
        <v>141</v>
      </c>
      <c r="D41" s="127" t="s">
        <v>126</v>
      </c>
      <c r="E41" s="122">
        <f aca="true" t="shared" si="2" ref="E41:E72">F41+O41+P41+Q41+R41+S41+T41+U41</f>
        <v>384</v>
      </c>
      <c r="F41" s="117">
        <f aca="true" t="shared" si="3" ref="F41:F72">G41+H41+I41+J41+K41+L41+M41+N41</f>
        <v>157</v>
      </c>
      <c r="G41" s="123">
        <v>157</v>
      </c>
      <c r="H41" s="123">
        <v>0</v>
      </c>
      <c r="I41" s="123">
        <v>0</v>
      </c>
      <c r="J41" s="123">
        <v>0</v>
      </c>
      <c r="K41" s="123">
        <v>0</v>
      </c>
      <c r="L41" s="123">
        <v>0</v>
      </c>
      <c r="M41" s="123">
        <v>0</v>
      </c>
      <c r="N41" s="124">
        <v>0</v>
      </c>
      <c r="O41" s="123">
        <v>0</v>
      </c>
      <c r="P41" s="123">
        <v>0</v>
      </c>
      <c r="Q41" s="123">
        <v>0</v>
      </c>
      <c r="R41" s="123">
        <v>0</v>
      </c>
      <c r="S41" s="123">
        <v>0</v>
      </c>
      <c r="T41" s="123">
        <v>0</v>
      </c>
      <c r="U41" s="125">
        <v>227</v>
      </c>
    </row>
    <row r="42" spans="1:21" ht="16.5" customHeight="1">
      <c r="A42" s="126" t="s">
        <v>40</v>
      </c>
      <c r="B42" s="126" t="s">
        <v>121</v>
      </c>
      <c r="C42" s="126" t="s">
        <v>94</v>
      </c>
      <c r="D42" s="127" t="s">
        <v>126</v>
      </c>
      <c r="E42" s="122">
        <f t="shared" si="2"/>
        <v>141</v>
      </c>
      <c r="F42" s="117">
        <f t="shared" si="3"/>
        <v>141</v>
      </c>
      <c r="G42" s="123">
        <v>141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4">
        <v>0</v>
      </c>
      <c r="O42" s="123">
        <v>0</v>
      </c>
      <c r="P42" s="123">
        <v>0</v>
      </c>
      <c r="Q42" s="123">
        <v>0</v>
      </c>
      <c r="R42" s="123">
        <v>0</v>
      </c>
      <c r="S42" s="123">
        <v>0</v>
      </c>
      <c r="T42" s="123">
        <v>0</v>
      </c>
      <c r="U42" s="125">
        <v>0</v>
      </c>
    </row>
    <row r="43" spans="1:21" ht="16.5" customHeight="1">
      <c r="A43" s="126" t="s">
        <v>40</v>
      </c>
      <c r="B43" s="126" t="s">
        <v>1</v>
      </c>
      <c r="C43" s="126" t="s">
        <v>0</v>
      </c>
      <c r="D43" s="127" t="s">
        <v>126</v>
      </c>
      <c r="E43" s="122">
        <f t="shared" si="2"/>
        <v>58</v>
      </c>
      <c r="F43" s="117">
        <f t="shared" si="3"/>
        <v>58</v>
      </c>
      <c r="G43" s="123">
        <v>58</v>
      </c>
      <c r="H43" s="123">
        <v>0</v>
      </c>
      <c r="I43" s="123">
        <v>0</v>
      </c>
      <c r="J43" s="123">
        <v>0</v>
      </c>
      <c r="K43" s="123">
        <v>0</v>
      </c>
      <c r="L43" s="123">
        <v>0</v>
      </c>
      <c r="M43" s="123">
        <v>0</v>
      </c>
      <c r="N43" s="124">
        <v>0</v>
      </c>
      <c r="O43" s="123">
        <v>0</v>
      </c>
      <c r="P43" s="123">
        <v>0</v>
      </c>
      <c r="Q43" s="123">
        <v>0</v>
      </c>
      <c r="R43" s="123">
        <v>0</v>
      </c>
      <c r="S43" s="123">
        <v>0</v>
      </c>
      <c r="T43" s="123">
        <v>0</v>
      </c>
      <c r="U43" s="125">
        <v>0</v>
      </c>
    </row>
    <row r="44" spans="1:21" ht="16.5" customHeight="1">
      <c r="A44" s="126" t="s">
        <v>40</v>
      </c>
      <c r="B44" s="126" t="s">
        <v>62</v>
      </c>
      <c r="C44" s="126" t="s">
        <v>0</v>
      </c>
      <c r="D44" s="127" t="s">
        <v>126</v>
      </c>
      <c r="E44" s="122">
        <f t="shared" si="2"/>
        <v>118</v>
      </c>
      <c r="F44" s="117">
        <f t="shared" si="3"/>
        <v>30</v>
      </c>
      <c r="G44" s="123">
        <v>30</v>
      </c>
      <c r="H44" s="123">
        <v>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4">
        <v>0</v>
      </c>
      <c r="O44" s="123">
        <v>0</v>
      </c>
      <c r="P44" s="123">
        <v>0</v>
      </c>
      <c r="Q44" s="123">
        <v>0</v>
      </c>
      <c r="R44" s="123">
        <v>0</v>
      </c>
      <c r="S44" s="123">
        <v>88</v>
      </c>
      <c r="T44" s="123">
        <v>0</v>
      </c>
      <c r="U44" s="125">
        <v>0</v>
      </c>
    </row>
    <row r="45" spans="1:21" ht="16.5" customHeight="1">
      <c r="A45" s="126" t="s">
        <v>67</v>
      </c>
      <c r="B45" s="126" t="s">
        <v>1</v>
      </c>
      <c r="C45" s="126" t="s">
        <v>94</v>
      </c>
      <c r="D45" s="127" t="s">
        <v>126</v>
      </c>
      <c r="E45" s="122">
        <f t="shared" si="2"/>
        <v>193</v>
      </c>
      <c r="F45" s="117">
        <f t="shared" si="3"/>
        <v>0</v>
      </c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4">
        <v>0</v>
      </c>
      <c r="O45" s="123">
        <v>0</v>
      </c>
      <c r="P45" s="123">
        <v>0</v>
      </c>
      <c r="Q45" s="123">
        <v>0</v>
      </c>
      <c r="R45" s="123">
        <v>193</v>
      </c>
      <c r="S45" s="123">
        <v>0</v>
      </c>
      <c r="T45" s="123">
        <v>0</v>
      </c>
      <c r="U45" s="125">
        <v>0</v>
      </c>
    </row>
    <row r="46" spans="1:21" ht="16.5" customHeight="1">
      <c r="A46" s="126" t="s">
        <v>40</v>
      </c>
      <c r="B46" s="126" t="s">
        <v>62</v>
      </c>
      <c r="C46" s="126" t="s">
        <v>0</v>
      </c>
      <c r="D46" s="127" t="s">
        <v>17</v>
      </c>
      <c r="E46" s="122">
        <f t="shared" si="2"/>
        <v>24</v>
      </c>
      <c r="F46" s="117">
        <f t="shared" si="3"/>
        <v>6</v>
      </c>
      <c r="G46" s="123">
        <v>6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4">
        <v>0</v>
      </c>
      <c r="O46" s="123">
        <v>0</v>
      </c>
      <c r="P46" s="123">
        <v>0</v>
      </c>
      <c r="Q46" s="123">
        <v>0</v>
      </c>
      <c r="R46" s="123">
        <v>0</v>
      </c>
      <c r="S46" s="123">
        <v>18</v>
      </c>
      <c r="T46" s="123">
        <v>0</v>
      </c>
      <c r="U46" s="125">
        <v>0</v>
      </c>
    </row>
    <row r="47" spans="1:21" ht="16.5" customHeight="1">
      <c r="A47" s="126" t="s">
        <v>67</v>
      </c>
      <c r="B47" s="126" t="s">
        <v>1</v>
      </c>
      <c r="C47" s="126" t="s">
        <v>94</v>
      </c>
      <c r="D47" s="127" t="s">
        <v>17</v>
      </c>
      <c r="E47" s="122">
        <f t="shared" si="2"/>
        <v>77</v>
      </c>
      <c r="F47" s="117">
        <f t="shared" si="3"/>
        <v>0</v>
      </c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4">
        <v>0</v>
      </c>
      <c r="O47" s="123">
        <v>0</v>
      </c>
      <c r="P47" s="123">
        <v>0</v>
      </c>
      <c r="Q47" s="123">
        <v>0</v>
      </c>
      <c r="R47" s="123">
        <v>77</v>
      </c>
      <c r="S47" s="123">
        <v>0</v>
      </c>
      <c r="T47" s="123">
        <v>0</v>
      </c>
      <c r="U47" s="125">
        <v>0</v>
      </c>
    </row>
    <row r="48" spans="1:21" ht="16.5" customHeight="1">
      <c r="A48" s="126" t="s">
        <v>40</v>
      </c>
      <c r="B48" s="126" t="s">
        <v>1</v>
      </c>
      <c r="C48" s="126" t="s">
        <v>0</v>
      </c>
      <c r="D48" s="127" t="s">
        <v>17</v>
      </c>
      <c r="E48" s="122">
        <f t="shared" si="2"/>
        <v>12</v>
      </c>
      <c r="F48" s="117">
        <f t="shared" si="3"/>
        <v>12</v>
      </c>
      <c r="G48" s="123">
        <v>12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4">
        <v>0</v>
      </c>
      <c r="O48" s="123">
        <v>0</v>
      </c>
      <c r="P48" s="123">
        <v>0</v>
      </c>
      <c r="Q48" s="123">
        <v>0</v>
      </c>
      <c r="R48" s="123">
        <v>0</v>
      </c>
      <c r="S48" s="123">
        <v>0</v>
      </c>
      <c r="T48" s="123">
        <v>0</v>
      </c>
      <c r="U48" s="125">
        <v>0</v>
      </c>
    </row>
    <row r="49" spans="1:21" ht="16.5" customHeight="1">
      <c r="A49" s="126" t="s">
        <v>40</v>
      </c>
      <c r="B49" s="126" t="s">
        <v>62</v>
      </c>
      <c r="C49" s="126" t="s">
        <v>141</v>
      </c>
      <c r="D49" s="127" t="s">
        <v>17</v>
      </c>
      <c r="E49" s="122">
        <f t="shared" si="2"/>
        <v>156</v>
      </c>
      <c r="F49" s="117">
        <f t="shared" si="3"/>
        <v>31</v>
      </c>
      <c r="G49" s="123">
        <v>31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4">
        <v>0</v>
      </c>
      <c r="O49" s="123">
        <v>0</v>
      </c>
      <c r="P49" s="123">
        <v>0</v>
      </c>
      <c r="Q49" s="123">
        <v>0</v>
      </c>
      <c r="R49" s="123">
        <v>0</v>
      </c>
      <c r="S49" s="123">
        <v>0</v>
      </c>
      <c r="T49" s="123">
        <v>0</v>
      </c>
      <c r="U49" s="125">
        <v>125</v>
      </c>
    </row>
    <row r="50" spans="1:21" ht="16.5" customHeight="1">
      <c r="A50" s="126" t="s">
        <v>40</v>
      </c>
      <c r="B50" s="126" t="s">
        <v>121</v>
      </c>
      <c r="C50" s="126" t="s">
        <v>94</v>
      </c>
      <c r="D50" s="127" t="s">
        <v>17</v>
      </c>
      <c r="E50" s="122">
        <f t="shared" si="2"/>
        <v>28</v>
      </c>
      <c r="F50" s="117">
        <f t="shared" si="3"/>
        <v>28</v>
      </c>
      <c r="G50" s="123">
        <v>28</v>
      </c>
      <c r="H50" s="123">
        <v>0</v>
      </c>
      <c r="I50" s="123">
        <v>0</v>
      </c>
      <c r="J50" s="123">
        <v>0</v>
      </c>
      <c r="K50" s="123">
        <v>0</v>
      </c>
      <c r="L50" s="123">
        <v>0</v>
      </c>
      <c r="M50" s="123">
        <v>0</v>
      </c>
      <c r="N50" s="124">
        <v>0</v>
      </c>
      <c r="O50" s="123">
        <v>0</v>
      </c>
      <c r="P50" s="123">
        <v>0</v>
      </c>
      <c r="Q50" s="123">
        <v>0</v>
      </c>
      <c r="R50" s="123">
        <v>0</v>
      </c>
      <c r="S50" s="123">
        <v>0</v>
      </c>
      <c r="T50" s="123">
        <v>0</v>
      </c>
      <c r="U50" s="125">
        <v>0</v>
      </c>
    </row>
    <row r="51" spans="1:21" ht="16.5" customHeight="1">
      <c r="A51" s="126" t="s">
        <v>40</v>
      </c>
      <c r="B51" s="126" t="s">
        <v>94</v>
      </c>
      <c r="C51" s="126" t="s">
        <v>143</v>
      </c>
      <c r="D51" s="127" t="s">
        <v>17</v>
      </c>
      <c r="E51" s="122">
        <f t="shared" si="2"/>
        <v>67</v>
      </c>
      <c r="F51" s="117">
        <f t="shared" si="3"/>
        <v>67</v>
      </c>
      <c r="G51" s="123">
        <v>67</v>
      </c>
      <c r="H51" s="123">
        <v>0</v>
      </c>
      <c r="I51" s="123">
        <v>0</v>
      </c>
      <c r="J51" s="123">
        <v>0</v>
      </c>
      <c r="K51" s="123">
        <v>0</v>
      </c>
      <c r="L51" s="123">
        <v>0</v>
      </c>
      <c r="M51" s="123">
        <v>0</v>
      </c>
      <c r="N51" s="124">
        <v>0</v>
      </c>
      <c r="O51" s="123">
        <v>0</v>
      </c>
      <c r="P51" s="123">
        <v>0</v>
      </c>
      <c r="Q51" s="123">
        <v>0</v>
      </c>
      <c r="R51" s="123">
        <v>0</v>
      </c>
      <c r="S51" s="123">
        <v>0</v>
      </c>
      <c r="T51" s="123">
        <v>0</v>
      </c>
      <c r="U51" s="125">
        <v>0</v>
      </c>
    </row>
    <row r="52" spans="1:21" ht="16.5" customHeight="1">
      <c r="A52" s="126" t="s">
        <v>40</v>
      </c>
      <c r="B52" s="126" t="s">
        <v>1</v>
      </c>
      <c r="C52" s="126" t="s">
        <v>0</v>
      </c>
      <c r="D52" s="127" t="s">
        <v>16</v>
      </c>
      <c r="E52" s="122">
        <f t="shared" si="2"/>
        <v>8</v>
      </c>
      <c r="F52" s="117">
        <f t="shared" si="3"/>
        <v>8</v>
      </c>
      <c r="G52" s="123">
        <v>8</v>
      </c>
      <c r="H52" s="123">
        <v>0</v>
      </c>
      <c r="I52" s="123">
        <v>0</v>
      </c>
      <c r="J52" s="123">
        <v>0</v>
      </c>
      <c r="K52" s="123">
        <v>0</v>
      </c>
      <c r="L52" s="123">
        <v>0</v>
      </c>
      <c r="M52" s="123">
        <v>0</v>
      </c>
      <c r="N52" s="124">
        <v>0</v>
      </c>
      <c r="O52" s="123">
        <v>0</v>
      </c>
      <c r="P52" s="123">
        <v>0</v>
      </c>
      <c r="Q52" s="123">
        <v>0</v>
      </c>
      <c r="R52" s="123">
        <v>0</v>
      </c>
      <c r="S52" s="123">
        <v>0</v>
      </c>
      <c r="T52" s="123">
        <v>0</v>
      </c>
      <c r="U52" s="125">
        <v>0</v>
      </c>
    </row>
    <row r="53" spans="1:21" ht="16.5" customHeight="1">
      <c r="A53" s="126" t="s">
        <v>40</v>
      </c>
      <c r="B53" s="126" t="s">
        <v>94</v>
      </c>
      <c r="C53" s="126" t="s">
        <v>143</v>
      </c>
      <c r="D53" s="127" t="s">
        <v>16</v>
      </c>
      <c r="E53" s="122">
        <f t="shared" si="2"/>
        <v>44</v>
      </c>
      <c r="F53" s="117">
        <f t="shared" si="3"/>
        <v>44</v>
      </c>
      <c r="G53" s="123">
        <v>44</v>
      </c>
      <c r="H53" s="123">
        <v>0</v>
      </c>
      <c r="I53" s="123">
        <v>0</v>
      </c>
      <c r="J53" s="123">
        <v>0</v>
      </c>
      <c r="K53" s="123">
        <v>0</v>
      </c>
      <c r="L53" s="123">
        <v>0</v>
      </c>
      <c r="M53" s="123">
        <v>0</v>
      </c>
      <c r="N53" s="124">
        <v>0</v>
      </c>
      <c r="O53" s="123">
        <v>0</v>
      </c>
      <c r="P53" s="123">
        <v>0</v>
      </c>
      <c r="Q53" s="123">
        <v>0</v>
      </c>
      <c r="R53" s="123">
        <v>0</v>
      </c>
      <c r="S53" s="123">
        <v>0</v>
      </c>
      <c r="T53" s="123">
        <v>0</v>
      </c>
      <c r="U53" s="125">
        <v>0</v>
      </c>
    </row>
    <row r="54" spans="1:21" ht="16.5" customHeight="1">
      <c r="A54" s="126" t="s">
        <v>67</v>
      </c>
      <c r="B54" s="126" t="s">
        <v>1</v>
      </c>
      <c r="C54" s="126" t="s">
        <v>94</v>
      </c>
      <c r="D54" s="127" t="s">
        <v>16</v>
      </c>
      <c r="E54" s="122">
        <f t="shared" si="2"/>
        <v>129</v>
      </c>
      <c r="F54" s="117">
        <f t="shared" si="3"/>
        <v>0</v>
      </c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4">
        <v>0</v>
      </c>
      <c r="O54" s="123">
        <v>0</v>
      </c>
      <c r="P54" s="123">
        <v>0</v>
      </c>
      <c r="Q54" s="123">
        <v>0</v>
      </c>
      <c r="R54" s="123">
        <v>129</v>
      </c>
      <c r="S54" s="123">
        <v>0</v>
      </c>
      <c r="T54" s="123">
        <v>0</v>
      </c>
      <c r="U54" s="125">
        <v>0</v>
      </c>
    </row>
    <row r="55" spans="1:21" ht="16.5" customHeight="1">
      <c r="A55" s="126" t="s">
        <v>40</v>
      </c>
      <c r="B55" s="126" t="s">
        <v>62</v>
      </c>
      <c r="C55" s="126" t="s">
        <v>0</v>
      </c>
      <c r="D55" s="127" t="s">
        <v>16</v>
      </c>
      <c r="E55" s="122">
        <f t="shared" si="2"/>
        <v>121</v>
      </c>
      <c r="F55" s="117">
        <f t="shared" si="3"/>
        <v>4</v>
      </c>
      <c r="G55" s="123">
        <v>4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4">
        <v>0</v>
      </c>
      <c r="O55" s="123">
        <v>0</v>
      </c>
      <c r="P55" s="123">
        <v>0</v>
      </c>
      <c r="Q55" s="123">
        <v>0</v>
      </c>
      <c r="R55" s="123">
        <v>0</v>
      </c>
      <c r="S55" s="123">
        <v>117</v>
      </c>
      <c r="T55" s="123">
        <v>0</v>
      </c>
      <c r="U55" s="125">
        <v>0</v>
      </c>
    </row>
    <row r="56" spans="1:21" ht="16.5" customHeight="1">
      <c r="A56" s="126" t="s">
        <v>40</v>
      </c>
      <c r="B56" s="126" t="s">
        <v>62</v>
      </c>
      <c r="C56" s="126" t="s">
        <v>141</v>
      </c>
      <c r="D56" s="127" t="s">
        <v>16</v>
      </c>
      <c r="E56" s="122">
        <f t="shared" si="2"/>
        <v>84</v>
      </c>
      <c r="F56" s="117">
        <f t="shared" si="3"/>
        <v>21</v>
      </c>
      <c r="G56" s="123">
        <v>21</v>
      </c>
      <c r="H56" s="123">
        <v>0</v>
      </c>
      <c r="I56" s="123">
        <v>0</v>
      </c>
      <c r="J56" s="123">
        <v>0</v>
      </c>
      <c r="K56" s="123">
        <v>0</v>
      </c>
      <c r="L56" s="123">
        <v>0</v>
      </c>
      <c r="M56" s="123">
        <v>0</v>
      </c>
      <c r="N56" s="124">
        <v>0</v>
      </c>
      <c r="O56" s="123">
        <v>0</v>
      </c>
      <c r="P56" s="123">
        <v>0</v>
      </c>
      <c r="Q56" s="123">
        <v>0</v>
      </c>
      <c r="R56" s="123">
        <v>0</v>
      </c>
      <c r="S56" s="123">
        <v>0</v>
      </c>
      <c r="T56" s="123">
        <v>0</v>
      </c>
      <c r="U56" s="125">
        <v>63</v>
      </c>
    </row>
    <row r="57" spans="1:21" ht="16.5" customHeight="1">
      <c r="A57" s="126" t="s">
        <v>40</v>
      </c>
      <c r="B57" s="126" t="s">
        <v>121</v>
      </c>
      <c r="C57" s="126" t="s">
        <v>94</v>
      </c>
      <c r="D57" s="127" t="s">
        <v>16</v>
      </c>
      <c r="E57" s="122">
        <f t="shared" si="2"/>
        <v>19</v>
      </c>
      <c r="F57" s="117">
        <f t="shared" si="3"/>
        <v>19</v>
      </c>
      <c r="G57" s="123">
        <v>19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4">
        <v>0</v>
      </c>
      <c r="O57" s="123">
        <v>0</v>
      </c>
      <c r="P57" s="123">
        <v>0</v>
      </c>
      <c r="Q57" s="123">
        <v>0</v>
      </c>
      <c r="R57" s="123">
        <v>0</v>
      </c>
      <c r="S57" s="123">
        <v>0</v>
      </c>
      <c r="T57" s="123">
        <v>0</v>
      </c>
      <c r="U57" s="125">
        <v>0</v>
      </c>
    </row>
    <row r="58" spans="1:21" ht="16.5" customHeight="1">
      <c r="A58" s="126" t="s">
        <v>67</v>
      </c>
      <c r="B58" s="126" t="s">
        <v>1</v>
      </c>
      <c r="C58" s="126" t="s">
        <v>94</v>
      </c>
      <c r="D58" s="127" t="s">
        <v>182</v>
      </c>
      <c r="E58" s="122">
        <f t="shared" si="2"/>
        <v>1548</v>
      </c>
      <c r="F58" s="117">
        <f t="shared" si="3"/>
        <v>0</v>
      </c>
      <c r="G58" s="123">
        <v>0</v>
      </c>
      <c r="H58" s="123">
        <v>0</v>
      </c>
      <c r="I58" s="123">
        <v>0</v>
      </c>
      <c r="J58" s="123">
        <v>0</v>
      </c>
      <c r="K58" s="123">
        <v>0</v>
      </c>
      <c r="L58" s="123">
        <v>0</v>
      </c>
      <c r="M58" s="123">
        <v>0</v>
      </c>
      <c r="N58" s="124">
        <v>0</v>
      </c>
      <c r="O58" s="123">
        <v>0</v>
      </c>
      <c r="P58" s="123">
        <v>0</v>
      </c>
      <c r="Q58" s="123">
        <v>0</v>
      </c>
      <c r="R58" s="123">
        <v>1548</v>
      </c>
      <c r="S58" s="123">
        <v>0</v>
      </c>
      <c r="T58" s="123">
        <v>0</v>
      </c>
      <c r="U58" s="125">
        <v>0</v>
      </c>
    </row>
    <row r="59" spans="1:21" ht="16.5" customHeight="1">
      <c r="A59" s="126" t="s">
        <v>40</v>
      </c>
      <c r="B59" s="126" t="s">
        <v>1</v>
      </c>
      <c r="C59" s="126" t="s">
        <v>0</v>
      </c>
      <c r="D59" s="127" t="s">
        <v>182</v>
      </c>
      <c r="E59" s="122">
        <f t="shared" si="2"/>
        <v>720</v>
      </c>
      <c r="F59" s="117">
        <f t="shared" si="3"/>
        <v>720</v>
      </c>
      <c r="G59" s="123">
        <v>720</v>
      </c>
      <c r="H59" s="123">
        <v>0</v>
      </c>
      <c r="I59" s="123">
        <v>0</v>
      </c>
      <c r="J59" s="123">
        <v>0</v>
      </c>
      <c r="K59" s="123">
        <v>0</v>
      </c>
      <c r="L59" s="123">
        <v>0</v>
      </c>
      <c r="M59" s="123">
        <v>0</v>
      </c>
      <c r="N59" s="124">
        <v>0</v>
      </c>
      <c r="O59" s="123">
        <v>0</v>
      </c>
      <c r="P59" s="123">
        <v>0</v>
      </c>
      <c r="Q59" s="123">
        <v>0</v>
      </c>
      <c r="R59" s="123">
        <v>0</v>
      </c>
      <c r="S59" s="123">
        <v>0</v>
      </c>
      <c r="T59" s="123">
        <v>0</v>
      </c>
      <c r="U59" s="125">
        <v>0</v>
      </c>
    </row>
    <row r="60" spans="1:21" ht="16.5" customHeight="1">
      <c r="A60" s="126" t="s">
        <v>40</v>
      </c>
      <c r="B60" s="126" t="s">
        <v>94</v>
      </c>
      <c r="C60" s="126" t="s">
        <v>143</v>
      </c>
      <c r="D60" s="127" t="s">
        <v>182</v>
      </c>
      <c r="E60" s="122">
        <f t="shared" si="2"/>
        <v>3024</v>
      </c>
      <c r="F60" s="117">
        <f t="shared" si="3"/>
        <v>3024</v>
      </c>
      <c r="G60" s="123">
        <v>3024</v>
      </c>
      <c r="H60" s="123">
        <v>0</v>
      </c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N60" s="124">
        <v>0</v>
      </c>
      <c r="O60" s="123">
        <v>0</v>
      </c>
      <c r="P60" s="123">
        <v>0</v>
      </c>
      <c r="Q60" s="123">
        <v>0</v>
      </c>
      <c r="R60" s="123">
        <v>0</v>
      </c>
      <c r="S60" s="123">
        <v>0</v>
      </c>
      <c r="T60" s="123">
        <v>0</v>
      </c>
      <c r="U60" s="125">
        <v>0</v>
      </c>
    </row>
    <row r="61" spans="1:21" ht="16.5" customHeight="1">
      <c r="A61" s="126" t="s">
        <v>40</v>
      </c>
      <c r="B61" s="126" t="s">
        <v>62</v>
      </c>
      <c r="C61" s="126" t="s">
        <v>0</v>
      </c>
      <c r="D61" s="127" t="s">
        <v>182</v>
      </c>
      <c r="E61" s="122">
        <f t="shared" si="2"/>
        <v>1080</v>
      </c>
      <c r="F61" s="117">
        <f t="shared" si="3"/>
        <v>0</v>
      </c>
      <c r="G61" s="123">
        <v>0</v>
      </c>
      <c r="H61" s="123">
        <v>0</v>
      </c>
      <c r="I61" s="123">
        <v>0</v>
      </c>
      <c r="J61" s="123">
        <v>0</v>
      </c>
      <c r="K61" s="123">
        <v>0</v>
      </c>
      <c r="L61" s="123">
        <v>0</v>
      </c>
      <c r="M61" s="123">
        <v>0</v>
      </c>
      <c r="N61" s="124">
        <v>0</v>
      </c>
      <c r="O61" s="123">
        <v>0</v>
      </c>
      <c r="P61" s="123">
        <v>0</v>
      </c>
      <c r="Q61" s="123">
        <v>0</v>
      </c>
      <c r="R61" s="123">
        <v>0</v>
      </c>
      <c r="S61" s="123">
        <v>1080</v>
      </c>
      <c r="T61" s="123">
        <v>0</v>
      </c>
      <c r="U61" s="125">
        <v>0</v>
      </c>
    </row>
    <row r="62" spans="1:21" ht="16.5" customHeight="1">
      <c r="A62" s="126" t="s">
        <v>40</v>
      </c>
      <c r="B62" s="126" t="s">
        <v>62</v>
      </c>
      <c r="C62" s="126" t="s">
        <v>141</v>
      </c>
      <c r="D62" s="127" t="s">
        <v>182</v>
      </c>
      <c r="E62" s="122">
        <f t="shared" si="2"/>
        <v>2740</v>
      </c>
      <c r="F62" s="117">
        <f t="shared" si="3"/>
        <v>2740</v>
      </c>
      <c r="G62" s="123">
        <v>2740</v>
      </c>
      <c r="H62" s="123">
        <v>0</v>
      </c>
      <c r="I62" s="123">
        <v>0</v>
      </c>
      <c r="J62" s="123">
        <v>0</v>
      </c>
      <c r="K62" s="123">
        <v>0</v>
      </c>
      <c r="L62" s="123">
        <v>0</v>
      </c>
      <c r="M62" s="123">
        <v>0</v>
      </c>
      <c r="N62" s="124">
        <v>0</v>
      </c>
      <c r="O62" s="123">
        <v>0</v>
      </c>
      <c r="P62" s="123">
        <v>0</v>
      </c>
      <c r="Q62" s="123">
        <v>0</v>
      </c>
      <c r="R62" s="123">
        <v>0</v>
      </c>
      <c r="S62" s="123">
        <v>0</v>
      </c>
      <c r="T62" s="123">
        <v>0</v>
      </c>
      <c r="U62" s="125">
        <v>0</v>
      </c>
    </row>
    <row r="63" spans="1:21" ht="16.5" customHeight="1">
      <c r="A63" s="126" t="s">
        <v>40</v>
      </c>
      <c r="B63" s="126" t="s">
        <v>121</v>
      </c>
      <c r="C63" s="126" t="s">
        <v>94</v>
      </c>
      <c r="D63" s="127" t="s">
        <v>182</v>
      </c>
      <c r="E63" s="122">
        <f t="shared" si="2"/>
        <v>1656</v>
      </c>
      <c r="F63" s="117">
        <f t="shared" si="3"/>
        <v>1656</v>
      </c>
      <c r="G63" s="123">
        <v>1656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  <c r="N63" s="124">
        <v>0</v>
      </c>
      <c r="O63" s="123">
        <v>0</v>
      </c>
      <c r="P63" s="123">
        <v>0</v>
      </c>
      <c r="Q63" s="123">
        <v>0</v>
      </c>
      <c r="R63" s="123">
        <v>0</v>
      </c>
      <c r="S63" s="123">
        <v>0</v>
      </c>
      <c r="T63" s="123">
        <v>0</v>
      </c>
      <c r="U63" s="125">
        <v>0</v>
      </c>
    </row>
    <row r="64" spans="1:21" ht="16.5" customHeight="1">
      <c r="A64" s="126" t="s">
        <v>40</v>
      </c>
      <c r="B64" s="126" t="s">
        <v>94</v>
      </c>
      <c r="C64" s="126" t="s">
        <v>143</v>
      </c>
      <c r="D64" s="127" t="s">
        <v>76</v>
      </c>
      <c r="E64" s="122">
        <f t="shared" si="2"/>
        <v>800</v>
      </c>
      <c r="F64" s="117">
        <f t="shared" si="3"/>
        <v>800</v>
      </c>
      <c r="G64" s="123">
        <v>800</v>
      </c>
      <c r="H64" s="123">
        <v>0</v>
      </c>
      <c r="I64" s="123">
        <v>0</v>
      </c>
      <c r="J64" s="123">
        <v>0</v>
      </c>
      <c r="K64" s="123">
        <v>0</v>
      </c>
      <c r="L64" s="123">
        <v>0</v>
      </c>
      <c r="M64" s="123">
        <v>0</v>
      </c>
      <c r="N64" s="124">
        <v>0</v>
      </c>
      <c r="O64" s="123">
        <v>0</v>
      </c>
      <c r="P64" s="123">
        <v>0</v>
      </c>
      <c r="Q64" s="123">
        <v>0</v>
      </c>
      <c r="R64" s="123">
        <v>0</v>
      </c>
      <c r="S64" s="123">
        <v>0</v>
      </c>
      <c r="T64" s="123">
        <v>0</v>
      </c>
      <c r="U64" s="125">
        <v>0</v>
      </c>
    </row>
    <row r="65" spans="1:21" ht="16.5" customHeight="1">
      <c r="A65" s="126" t="s">
        <v>40</v>
      </c>
      <c r="B65" s="126" t="s">
        <v>1</v>
      </c>
      <c r="C65" s="126" t="s">
        <v>0</v>
      </c>
      <c r="D65" s="127" t="s">
        <v>76</v>
      </c>
      <c r="E65" s="122">
        <f t="shared" si="2"/>
        <v>1600</v>
      </c>
      <c r="F65" s="117">
        <f t="shared" si="3"/>
        <v>1600</v>
      </c>
      <c r="G65" s="123">
        <v>0</v>
      </c>
      <c r="H65" s="123">
        <v>0</v>
      </c>
      <c r="I65" s="123">
        <v>0</v>
      </c>
      <c r="J65" s="123">
        <v>0</v>
      </c>
      <c r="K65" s="123">
        <v>0</v>
      </c>
      <c r="L65" s="123">
        <v>0</v>
      </c>
      <c r="M65" s="123">
        <v>0</v>
      </c>
      <c r="N65" s="124">
        <v>1600</v>
      </c>
      <c r="O65" s="123">
        <v>0</v>
      </c>
      <c r="P65" s="123">
        <v>0</v>
      </c>
      <c r="Q65" s="123">
        <v>0</v>
      </c>
      <c r="R65" s="123">
        <v>0</v>
      </c>
      <c r="S65" s="123">
        <v>0</v>
      </c>
      <c r="T65" s="123">
        <v>0</v>
      </c>
      <c r="U65" s="125">
        <v>0</v>
      </c>
    </row>
    <row r="66" spans="1:21" ht="16.5" customHeight="1">
      <c r="A66" s="126" t="s">
        <v>40</v>
      </c>
      <c r="B66" s="126" t="s">
        <v>62</v>
      </c>
      <c r="C66" s="126" t="s">
        <v>0</v>
      </c>
      <c r="D66" s="127" t="s">
        <v>76</v>
      </c>
      <c r="E66" s="122">
        <f t="shared" si="2"/>
        <v>12133</v>
      </c>
      <c r="F66" s="117">
        <f t="shared" si="3"/>
        <v>0</v>
      </c>
      <c r="G66" s="123">
        <v>0</v>
      </c>
      <c r="H66" s="123">
        <v>0</v>
      </c>
      <c r="I66" s="123">
        <v>0</v>
      </c>
      <c r="J66" s="123">
        <v>0</v>
      </c>
      <c r="K66" s="123">
        <v>0</v>
      </c>
      <c r="L66" s="123">
        <v>0</v>
      </c>
      <c r="M66" s="123">
        <v>0</v>
      </c>
      <c r="N66" s="124">
        <v>0</v>
      </c>
      <c r="O66" s="123">
        <v>0</v>
      </c>
      <c r="P66" s="123">
        <v>0</v>
      </c>
      <c r="Q66" s="123">
        <v>0</v>
      </c>
      <c r="R66" s="123">
        <v>0</v>
      </c>
      <c r="S66" s="123">
        <v>12133</v>
      </c>
      <c r="T66" s="123">
        <v>0</v>
      </c>
      <c r="U66" s="125">
        <v>0</v>
      </c>
    </row>
    <row r="67" spans="1:21" ht="16.5" customHeight="1">
      <c r="A67" s="126" t="s">
        <v>40</v>
      </c>
      <c r="B67" s="126" t="s">
        <v>62</v>
      </c>
      <c r="C67" s="126" t="s">
        <v>141</v>
      </c>
      <c r="D67" s="127" t="s">
        <v>76</v>
      </c>
      <c r="E67" s="122">
        <f t="shared" si="2"/>
        <v>278</v>
      </c>
      <c r="F67" s="117">
        <f t="shared" si="3"/>
        <v>278</v>
      </c>
      <c r="G67" s="123">
        <v>0</v>
      </c>
      <c r="H67" s="123">
        <v>0</v>
      </c>
      <c r="I67" s="123">
        <v>0</v>
      </c>
      <c r="J67" s="123">
        <v>0</v>
      </c>
      <c r="K67" s="123">
        <v>0</v>
      </c>
      <c r="L67" s="123">
        <v>0</v>
      </c>
      <c r="M67" s="123">
        <v>0</v>
      </c>
      <c r="N67" s="124">
        <v>278</v>
      </c>
      <c r="O67" s="123">
        <v>0</v>
      </c>
      <c r="P67" s="123">
        <v>0</v>
      </c>
      <c r="Q67" s="123">
        <v>0</v>
      </c>
      <c r="R67" s="123">
        <v>0</v>
      </c>
      <c r="S67" s="123">
        <v>0</v>
      </c>
      <c r="T67" s="123">
        <v>0</v>
      </c>
      <c r="U67" s="125">
        <v>0</v>
      </c>
    </row>
    <row r="68" spans="1:21" ht="16.5" customHeight="1">
      <c r="A68" s="126"/>
      <c r="B68" s="126"/>
      <c r="C68" s="126"/>
      <c r="D68" s="127" t="s">
        <v>166</v>
      </c>
      <c r="E68" s="122">
        <f t="shared" si="2"/>
        <v>66213</v>
      </c>
      <c r="F68" s="117">
        <f t="shared" si="3"/>
        <v>50675</v>
      </c>
      <c r="G68" s="123">
        <v>50575</v>
      </c>
      <c r="H68" s="123">
        <v>0</v>
      </c>
      <c r="I68" s="123">
        <v>0</v>
      </c>
      <c r="J68" s="123">
        <v>0</v>
      </c>
      <c r="K68" s="123">
        <v>0</v>
      </c>
      <c r="L68" s="123">
        <v>0</v>
      </c>
      <c r="M68" s="123">
        <v>0</v>
      </c>
      <c r="N68" s="124">
        <v>100</v>
      </c>
      <c r="O68" s="123">
        <v>0</v>
      </c>
      <c r="P68" s="123">
        <v>0</v>
      </c>
      <c r="Q68" s="123">
        <v>0</v>
      </c>
      <c r="R68" s="123">
        <v>4128</v>
      </c>
      <c r="S68" s="123">
        <v>10013</v>
      </c>
      <c r="T68" s="123">
        <v>0</v>
      </c>
      <c r="U68" s="125">
        <v>1397</v>
      </c>
    </row>
    <row r="69" spans="1:21" ht="16.5" customHeight="1">
      <c r="A69" s="126" t="s">
        <v>40</v>
      </c>
      <c r="B69" s="126" t="s">
        <v>141</v>
      </c>
      <c r="C69" s="126" t="s">
        <v>143</v>
      </c>
      <c r="D69" s="127" t="s">
        <v>158</v>
      </c>
      <c r="E69" s="122">
        <f t="shared" si="2"/>
        <v>10078</v>
      </c>
      <c r="F69" s="117">
        <f t="shared" si="3"/>
        <v>10078</v>
      </c>
      <c r="G69" s="123">
        <v>10078</v>
      </c>
      <c r="H69" s="123">
        <v>0</v>
      </c>
      <c r="I69" s="123">
        <v>0</v>
      </c>
      <c r="J69" s="123">
        <v>0</v>
      </c>
      <c r="K69" s="123">
        <v>0</v>
      </c>
      <c r="L69" s="123">
        <v>0</v>
      </c>
      <c r="M69" s="123">
        <v>0</v>
      </c>
      <c r="N69" s="124">
        <v>0</v>
      </c>
      <c r="O69" s="123">
        <v>0</v>
      </c>
      <c r="P69" s="123">
        <v>0</v>
      </c>
      <c r="Q69" s="123">
        <v>0</v>
      </c>
      <c r="R69" s="123">
        <v>0</v>
      </c>
      <c r="S69" s="123">
        <v>0</v>
      </c>
      <c r="T69" s="123">
        <v>0</v>
      </c>
      <c r="U69" s="125">
        <v>0</v>
      </c>
    </row>
    <row r="70" spans="1:21" ht="16.5" customHeight="1">
      <c r="A70" s="126" t="s">
        <v>40</v>
      </c>
      <c r="B70" s="126" t="s">
        <v>141</v>
      </c>
      <c r="C70" s="126" t="s">
        <v>94</v>
      </c>
      <c r="D70" s="127" t="s">
        <v>158</v>
      </c>
      <c r="E70" s="122">
        <f t="shared" si="2"/>
        <v>7413</v>
      </c>
      <c r="F70" s="117">
        <f t="shared" si="3"/>
        <v>6761</v>
      </c>
      <c r="G70" s="123">
        <v>6761</v>
      </c>
      <c r="H70" s="123">
        <v>0</v>
      </c>
      <c r="I70" s="123">
        <v>0</v>
      </c>
      <c r="J70" s="123">
        <v>0</v>
      </c>
      <c r="K70" s="123">
        <v>0</v>
      </c>
      <c r="L70" s="123">
        <v>0</v>
      </c>
      <c r="M70" s="123">
        <v>0</v>
      </c>
      <c r="N70" s="124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23">
        <v>0</v>
      </c>
      <c r="U70" s="125">
        <v>652</v>
      </c>
    </row>
    <row r="71" spans="1:21" ht="16.5" customHeight="1">
      <c r="A71" s="126" t="s">
        <v>40</v>
      </c>
      <c r="B71" s="126" t="s">
        <v>62</v>
      </c>
      <c r="C71" s="126" t="s">
        <v>0</v>
      </c>
      <c r="D71" s="127" t="s">
        <v>158</v>
      </c>
      <c r="E71" s="122">
        <f t="shared" si="2"/>
        <v>2567</v>
      </c>
      <c r="F71" s="117">
        <f t="shared" si="3"/>
        <v>0</v>
      </c>
      <c r="G71" s="123">
        <v>0</v>
      </c>
      <c r="H71" s="123">
        <v>0</v>
      </c>
      <c r="I71" s="123">
        <v>0</v>
      </c>
      <c r="J71" s="123">
        <v>0</v>
      </c>
      <c r="K71" s="123">
        <v>0</v>
      </c>
      <c r="L71" s="123">
        <v>0</v>
      </c>
      <c r="M71" s="123">
        <v>0</v>
      </c>
      <c r="N71" s="124">
        <v>0</v>
      </c>
      <c r="O71" s="123">
        <v>0</v>
      </c>
      <c r="P71" s="123">
        <v>0</v>
      </c>
      <c r="Q71" s="123">
        <v>0</v>
      </c>
      <c r="R71" s="123">
        <v>0</v>
      </c>
      <c r="S71" s="123">
        <v>2567</v>
      </c>
      <c r="T71" s="123">
        <v>0</v>
      </c>
      <c r="U71" s="125">
        <v>0</v>
      </c>
    </row>
    <row r="72" spans="1:21" ht="16.5" customHeight="1">
      <c r="A72" s="126" t="s">
        <v>40</v>
      </c>
      <c r="B72" s="126" t="s">
        <v>141</v>
      </c>
      <c r="C72" s="126" t="s">
        <v>143</v>
      </c>
      <c r="D72" s="127" t="s">
        <v>84</v>
      </c>
      <c r="E72" s="122">
        <f t="shared" si="2"/>
        <v>578</v>
      </c>
      <c r="F72" s="117">
        <f t="shared" si="3"/>
        <v>578</v>
      </c>
      <c r="G72" s="123">
        <v>578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4">
        <v>0</v>
      </c>
      <c r="O72" s="123">
        <v>0</v>
      </c>
      <c r="P72" s="123">
        <v>0</v>
      </c>
      <c r="Q72" s="123">
        <v>0</v>
      </c>
      <c r="R72" s="123">
        <v>0</v>
      </c>
      <c r="S72" s="123">
        <v>0</v>
      </c>
      <c r="T72" s="123">
        <v>0</v>
      </c>
      <c r="U72" s="125">
        <v>0</v>
      </c>
    </row>
    <row r="73" spans="1:21" ht="16.5" customHeight="1">
      <c r="A73" s="126" t="s">
        <v>40</v>
      </c>
      <c r="B73" s="126" t="s">
        <v>141</v>
      </c>
      <c r="C73" s="126" t="s">
        <v>94</v>
      </c>
      <c r="D73" s="127" t="s">
        <v>84</v>
      </c>
      <c r="E73" s="122">
        <f aca="true" t="shared" si="4" ref="E73:E104">F73+O73+P73+Q73+R73+S73+T73+U73</f>
        <v>245</v>
      </c>
      <c r="F73" s="117">
        <f aca="true" t="shared" si="5" ref="F73:F104">G73+H73+I73+J73+K73+L73+M73+N73</f>
        <v>157</v>
      </c>
      <c r="G73" s="123">
        <v>157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  <c r="M73" s="123">
        <v>0</v>
      </c>
      <c r="N73" s="124">
        <v>0</v>
      </c>
      <c r="O73" s="123">
        <v>0</v>
      </c>
      <c r="P73" s="123">
        <v>0</v>
      </c>
      <c r="Q73" s="123">
        <v>0</v>
      </c>
      <c r="R73" s="123">
        <v>0</v>
      </c>
      <c r="S73" s="123">
        <v>88</v>
      </c>
      <c r="T73" s="123">
        <v>0</v>
      </c>
      <c r="U73" s="125">
        <v>0</v>
      </c>
    </row>
    <row r="74" spans="1:21" ht="16.5" customHeight="1">
      <c r="A74" s="126" t="s">
        <v>40</v>
      </c>
      <c r="B74" s="126" t="s">
        <v>141</v>
      </c>
      <c r="C74" s="126" t="s">
        <v>143</v>
      </c>
      <c r="D74" s="127" t="s">
        <v>157</v>
      </c>
      <c r="E74" s="122">
        <f t="shared" si="4"/>
        <v>9742</v>
      </c>
      <c r="F74" s="117">
        <f t="shared" si="5"/>
        <v>9742</v>
      </c>
      <c r="G74" s="123">
        <v>9742</v>
      </c>
      <c r="H74" s="123">
        <v>0</v>
      </c>
      <c r="I74" s="123">
        <v>0</v>
      </c>
      <c r="J74" s="123">
        <v>0</v>
      </c>
      <c r="K74" s="123">
        <v>0</v>
      </c>
      <c r="L74" s="123">
        <v>0</v>
      </c>
      <c r="M74" s="123">
        <v>0</v>
      </c>
      <c r="N74" s="124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23">
        <v>0</v>
      </c>
      <c r="U74" s="125">
        <v>0</v>
      </c>
    </row>
    <row r="75" spans="1:21" ht="16.5" customHeight="1">
      <c r="A75" s="126" t="s">
        <v>40</v>
      </c>
      <c r="B75" s="126" t="s">
        <v>141</v>
      </c>
      <c r="C75" s="126" t="s">
        <v>94</v>
      </c>
      <c r="D75" s="127" t="s">
        <v>157</v>
      </c>
      <c r="E75" s="122">
        <f t="shared" si="4"/>
        <v>151</v>
      </c>
      <c r="F75" s="117">
        <f t="shared" si="5"/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24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151</v>
      </c>
      <c r="T75" s="123">
        <v>0</v>
      </c>
      <c r="U75" s="125">
        <v>0</v>
      </c>
    </row>
    <row r="76" spans="1:21" ht="16.5" customHeight="1">
      <c r="A76" s="126" t="s">
        <v>40</v>
      </c>
      <c r="B76" s="126" t="s">
        <v>141</v>
      </c>
      <c r="C76" s="126" t="s">
        <v>143</v>
      </c>
      <c r="D76" s="127" t="s">
        <v>139</v>
      </c>
      <c r="E76" s="122">
        <f t="shared" si="4"/>
        <v>3096</v>
      </c>
      <c r="F76" s="117">
        <f t="shared" si="5"/>
        <v>3096</v>
      </c>
      <c r="G76" s="123">
        <v>3096</v>
      </c>
      <c r="H76" s="123">
        <v>0</v>
      </c>
      <c r="I76" s="123">
        <v>0</v>
      </c>
      <c r="J76" s="123">
        <v>0</v>
      </c>
      <c r="K76" s="123">
        <v>0</v>
      </c>
      <c r="L76" s="123">
        <v>0</v>
      </c>
      <c r="M76" s="123">
        <v>0</v>
      </c>
      <c r="N76" s="124">
        <v>0</v>
      </c>
      <c r="O76" s="123">
        <v>0</v>
      </c>
      <c r="P76" s="123">
        <v>0</v>
      </c>
      <c r="Q76" s="123">
        <v>0</v>
      </c>
      <c r="R76" s="123">
        <v>0</v>
      </c>
      <c r="S76" s="123">
        <v>0</v>
      </c>
      <c r="T76" s="123">
        <v>0</v>
      </c>
      <c r="U76" s="125">
        <v>0</v>
      </c>
    </row>
    <row r="77" spans="1:21" ht="16.5" customHeight="1">
      <c r="A77" s="126" t="s">
        <v>40</v>
      </c>
      <c r="B77" s="126" t="s">
        <v>141</v>
      </c>
      <c r="C77" s="126" t="s">
        <v>94</v>
      </c>
      <c r="D77" s="127" t="s">
        <v>139</v>
      </c>
      <c r="E77" s="122">
        <f t="shared" si="4"/>
        <v>4261</v>
      </c>
      <c r="F77" s="117">
        <f t="shared" si="5"/>
        <v>3253</v>
      </c>
      <c r="G77" s="123">
        <v>3253</v>
      </c>
      <c r="H77" s="123">
        <v>0</v>
      </c>
      <c r="I77" s="123">
        <v>0</v>
      </c>
      <c r="J77" s="123">
        <v>0</v>
      </c>
      <c r="K77" s="123">
        <v>0</v>
      </c>
      <c r="L77" s="123">
        <v>0</v>
      </c>
      <c r="M77" s="123">
        <v>0</v>
      </c>
      <c r="N77" s="124">
        <v>0</v>
      </c>
      <c r="O77" s="123">
        <v>0</v>
      </c>
      <c r="P77" s="123">
        <v>0</v>
      </c>
      <c r="Q77" s="123">
        <v>0</v>
      </c>
      <c r="R77" s="123">
        <v>0</v>
      </c>
      <c r="S77" s="123">
        <v>1008</v>
      </c>
      <c r="T77" s="123">
        <v>0</v>
      </c>
      <c r="U77" s="125">
        <v>0</v>
      </c>
    </row>
    <row r="78" spans="1:21" ht="16.5" customHeight="1">
      <c r="A78" s="126" t="s">
        <v>40</v>
      </c>
      <c r="B78" s="126" t="s">
        <v>94</v>
      </c>
      <c r="C78" s="126" t="s">
        <v>143</v>
      </c>
      <c r="D78" s="127" t="s">
        <v>92</v>
      </c>
      <c r="E78" s="122">
        <f t="shared" si="4"/>
        <v>292</v>
      </c>
      <c r="F78" s="117">
        <f t="shared" si="5"/>
        <v>292</v>
      </c>
      <c r="G78" s="123">
        <v>292</v>
      </c>
      <c r="H78" s="123">
        <v>0</v>
      </c>
      <c r="I78" s="123">
        <v>0</v>
      </c>
      <c r="J78" s="123">
        <v>0</v>
      </c>
      <c r="K78" s="123">
        <v>0</v>
      </c>
      <c r="L78" s="123">
        <v>0</v>
      </c>
      <c r="M78" s="123">
        <v>0</v>
      </c>
      <c r="N78" s="124"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23">
        <v>0</v>
      </c>
      <c r="U78" s="125">
        <v>0</v>
      </c>
    </row>
    <row r="79" spans="1:21" ht="16.5" customHeight="1">
      <c r="A79" s="126" t="s">
        <v>40</v>
      </c>
      <c r="B79" s="126" t="s">
        <v>1</v>
      </c>
      <c r="C79" s="126" t="s">
        <v>0</v>
      </c>
      <c r="D79" s="127" t="s">
        <v>92</v>
      </c>
      <c r="E79" s="122">
        <f t="shared" si="4"/>
        <v>55</v>
      </c>
      <c r="F79" s="117">
        <f t="shared" si="5"/>
        <v>55</v>
      </c>
      <c r="G79" s="123">
        <v>55</v>
      </c>
      <c r="H79" s="123">
        <v>0</v>
      </c>
      <c r="I79" s="123">
        <v>0</v>
      </c>
      <c r="J79" s="123">
        <v>0</v>
      </c>
      <c r="K79" s="123">
        <v>0</v>
      </c>
      <c r="L79" s="123">
        <v>0</v>
      </c>
      <c r="M79" s="123">
        <v>0</v>
      </c>
      <c r="N79" s="124">
        <v>0</v>
      </c>
      <c r="O79" s="123">
        <v>0</v>
      </c>
      <c r="P79" s="123">
        <v>0</v>
      </c>
      <c r="Q79" s="123">
        <v>0</v>
      </c>
      <c r="R79" s="123">
        <v>0</v>
      </c>
      <c r="S79" s="123">
        <v>0</v>
      </c>
      <c r="T79" s="123">
        <v>0</v>
      </c>
      <c r="U79" s="125">
        <v>0</v>
      </c>
    </row>
    <row r="80" spans="1:21" ht="16.5" customHeight="1">
      <c r="A80" s="126" t="s">
        <v>40</v>
      </c>
      <c r="B80" s="126" t="s">
        <v>62</v>
      </c>
      <c r="C80" s="126" t="s">
        <v>0</v>
      </c>
      <c r="D80" s="127" t="s">
        <v>92</v>
      </c>
      <c r="E80" s="122">
        <f t="shared" si="4"/>
        <v>220</v>
      </c>
      <c r="F80" s="117">
        <f t="shared" si="5"/>
        <v>55</v>
      </c>
      <c r="G80" s="123">
        <v>55</v>
      </c>
      <c r="H80" s="123">
        <v>0</v>
      </c>
      <c r="I80" s="123">
        <v>0</v>
      </c>
      <c r="J80" s="123">
        <v>0</v>
      </c>
      <c r="K80" s="123">
        <v>0</v>
      </c>
      <c r="L80" s="123">
        <v>0</v>
      </c>
      <c r="M80" s="123">
        <v>0</v>
      </c>
      <c r="N80" s="124"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165</v>
      </c>
      <c r="T80" s="123">
        <v>0</v>
      </c>
      <c r="U80" s="125">
        <v>0</v>
      </c>
    </row>
    <row r="81" spans="1:21" ht="16.5" customHeight="1">
      <c r="A81" s="126" t="s">
        <v>40</v>
      </c>
      <c r="B81" s="126" t="s">
        <v>62</v>
      </c>
      <c r="C81" s="126" t="s">
        <v>141</v>
      </c>
      <c r="D81" s="127" t="s">
        <v>92</v>
      </c>
      <c r="E81" s="122">
        <f t="shared" si="4"/>
        <v>175</v>
      </c>
      <c r="F81" s="117">
        <f t="shared" si="5"/>
        <v>55</v>
      </c>
      <c r="G81" s="123">
        <v>55</v>
      </c>
      <c r="H81" s="123">
        <v>0</v>
      </c>
      <c r="I81" s="123">
        <v>0</v>
      </c>
      <c r="J81" s="123">
        <v>0</v>
      </c>
      <c r="K81" s="123">
        <v>0</v>
      </c>
      <c r="L81" s="123">
        <v>0</v>
      </c>
      <c r="M81" s="123">
        <v>0</v>
      </c>
      <c r="N81" s="124">
        <v>0</v>
      </c>
      <c r="O81" s="123">
        <v>0</v>
      </c>
      <c r="P81" s="123">
        <v>0</v>
      </c>
      <c r="Q81" s="123">
        <v>0</v>
      </c>
      <c r="R81" s="123">
        <v>0</v>
      </c>
      <c r="S81" s="123">
        <v>0</v>
      </c>
      <c r="T81" s="123">
        <v>0</v>
      </c>
      <c r="U81" s="125">
        <v>120</v>
      </c>
    </row>
    <row r="82" spans="1:21" ht="16.5" customHeight="1">
      <c r="A82" s="126" t="s">
        <v>40</v>
      </c>
      <c r="B82" s="126" t="s">
        <v>121</v>
      </c>
      <c r="C82" s="126" t="s">
        <v>94</v>
      </c>
      <c r="D82" s="127" t="s">
        <v>92</v>
      </c>
      <c r="E82" s="122">
        <f t="shared" si="4"/>
        <v>119</v>
      </c>
      <c r="F82" s="117">
        <f t="shared" si="5"/>
        <v>119</v>
      </c>
      <c r="G82" s="123">
        <v>119</v>
      </c>
      <c r="H82" s="123">
        <v>0</v>
      </c>
      <c r="I82" s="123">
        <v>0</v>
      </c>
      <c r="J82" s="123">
        <v>0</v>
      </c>
      <c r="K82" s="123">
        <v>0</v>
      </c>
      <c r="L82" s="123">
        <v>0</v>
      </c>
      <c r="M82" s="123">
        <v>0</v>
      </c>
      <c r="N82" s="124">
        <v>0</v>
      </c>
      <c r="O82" s="123">
        <v>0</v>
      </c>
      <c r="P82" s="123">
        <v>0</v>
      </c>
      <c r="Q82" s="123">
        <v>0</v>
      </c>
      <c r="R82" s="123">
        <v>0</v>
      </c>
      <c r="S82" s="123">
        <v>0</v>
      </c>
      <c r="T82" s="123">
        <v>0</v>
      </c>
      <c r="U82" s="125">
        <v>0</v>
      </c>
    </row>
    <row r="83" spans="1:21" ht="16.5" customHeight="1">
      <c r="A83" s="126" t="s">
        <v>67</v>
      </c>
      <c r="B83" s="126" t="s">
        <v>1</v>
      </c>
      <c r="C83" s="126" t="s">
        <v>94</v>
      </c>
      <c r="D83" s="127" t="s">
        <v>43</v>
      </c>
      <c r="E83" s="122">
        <f t="shared" si="4"/>
        <v>2580</v>
      </c>
      <c r="F83" s="117">
        <f t="shared" si="5"/>
        <v>0</v>
      </c>
      <c r="G83" s="123">
        <v>0</v>
      </c>
      <c r="H83" s="123">
        <v>0</v>
      </c>
      <c r="I83" s="123">
        <v>0</v>
      </c>
      <c r="J83" s="123">
        <v>0</v>
      </c>
      <c r="K83" s="123">
        <v>0</v>
      </c>
      <c r="L83" s="123">
        <v>0</v>
      </c>
      <c r="M83" s="123">
        <v>0</v>
      </c>
      <c r="N83" s="124">
        <v>0</v>
      </c>
      <c r="O83" s="123">
        <v>0</v>
      </c>
      <c r="P83" s="123">
        <v>0</v>
      </c>
      <c r="Q83" s="123">
        <v>0</v>
      </c>
      <c r="R83" s="123">
        <v>2580</v>
      </c>
      <c r="S83" s="123">
        <v>0</v>
      </c>
      <c r="T83" s="123">
        <v>0</v>
      </c>
      <c r="U83" s="125">
        <v>0</v>
      </c>
    </row>
    <row r="84" spans="1:21" ht="16.5" customHeight="1">
      <c r="A84" s="126" t="s">
        <v>40</v>
      </c>
      <c r="B84" s="126" t="s">
        <v>62</v>
      </c>
      <c r="C84" s="126" t="s">
        <v>0</v>
      </c>
      <c r="D84" s="127" t="s">
        <v>43</v>
      </c>
      <c r="E84" s="122">
        <f t="shared" si="4"/>
        <v>2634</v>
      </c>
      <c r="F84" s="117">
        <f t="shared" si="5"/>
        <v>0</v>
      </c>
      <c r="G84" s="123">
        <v>0</v>
      </c>
      <c r="H84" s="123">
        <v>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4">
        <v>0</v>
      </c>
      <c r="O84" s="123">
        <v>0</v>
      </c>
      <c r="P84" s="123">
        <v>0</v>
      </c>
      <c r="Q84" s="123">
        <v>0</v>
      </c>
      <c r="R84" s="123">
        <v>0</v>
      </c>
      <c r="S84" s="123">
        <v>2634</v>
      </c>
      <c r="T84" s="123">
        <v>0</v>
      </c>
      <c r="U84" s="125">
        <v>0</v>
      </c>
    </row>
    <row r="85" spans="1:21" ht="16.5" customHeight="1">
      <c r="A85" s="126" t="s">
        <v>40</v>
      </c>
      <c r="B85" s="126" t="s">
        <v>62</v>
      </c>
      <c r="C85" s="126" t="s">
        <v>141</v>
      </c>
      <c r="D85" s="127" t="s">
        <v>43</v>
      </c>
      <c r="E85" s="122">
        <f t="shared" si="4"/>
        <v>625</v>
      </c>
      <c r="F85" s="117">
        <f t="shared" si="5"/>
        <v>0</v>
      </c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23">
        <v>0</v>
      </c>
      <c r="M85" s="123">
        <v>0</v>
      </c>
      <c r="N85" s="124">
        <v>0</v>
      </c>
      <c r="O85" s="123">
        <v>0</v>
      </c>
      <c r="P85" s="123">
        <v>0</v>
      </c>
      <c r="Q85" s="123">
        <v>0</v>
      </c>
      <c r="R85" s="123">
        <v>0</v>
      </c>
      <c r="S85" s="123">
        <v>0</v>
      </c>
      <c r="T85" s="123">
        <v>0</v>
      </c>
      <c r="U85" s="125">
        <v>625</v>
      </c>
    </row>
    <row r="86" spans="1:21" ht="16.5" customHeight="1">
      <c r="A86" s="126" t="s">
        <v>67</v>
      </c>
      <c r="B86" s="126" t="s">
        <v>1</v>
      </c>
      <c r="C86" s="126" t="s">
        <v>94</v>
      </c>
      <c r="D86" s="127" t="s">
        <v>145</v>
      </c>
      <c r="E86" s="122">
        <f t="shared" si="4"/>
        <v>1548</v>
      </c>
      <c r="F86" s="117">
        <f t="shared" si="5"/>
        <v>0</v>
      </c>
      <c r="G86" s="123">
        <v>0</v>
      </c>
      <c r="H86" s="123">
        <v>0</v>
      </c>
      <c r="I86" s="123">
        <v>0</v>
      </c>
      <c r="J86" s="123">
        <v>0</v>
      </c>
      <c r="K86" s="123">
        <v>0</v>
      </c>
      <c r="L86" s="123">
        <v>0</v>
      </c>
      <c r="M86" s="123">
        <v>0</v>
      </c>
      <c r="N86" s="124">
        <v>0</v>
      </c>
      <c r="O86" s="123">
        <v>0</v>
      </c>
      <c r="P86" s="123">
        <v>0</v>
      </c>
      <c r="Q86" s="123">
        <v>0</v>
      </c>
      <c r="R86" s="123">
        <v>1548</v>
      </c>
      <c r="S86" s="123">
        <v>0</v>
      </c>
      <c r="T86" s="123">
        <v>0</v>
      </c>
      <c r="U86" s="125">
        <v>0</v>
      </c>
    </row>
    <row r="87" spans="1:21" ht="16.5" customHeight="1">
      <c r="A87" s="126" t="s">
        <v>40</v>
      </c>
      <c r="B87" s="126" t="s">
        <v>94</v>
      </c>
      <c r="C87" s="126" t="s">
        <v>143</v>
      </c>
      <c r="D87" s="127" t="s">
        <v>145</v>
      </c>
      <c r="E87" s="122">
        <f t="shared" si="4"/>
        <v>2664</v>
      </c>
      <c r="F87" s="117">
        <f t="shared" si="5"/>
        <v>2664</v>
      </c>
      <c r="G87" s="123">
        <v>2664</v>
      </c>
      <c r="H87" s="123">
        <v>0</v>
      </c>
      <c r="I87" s="123">
        <v>0</v>
      </c>
      <c r="J87" s="123">
        <v>0</v>
      </c>
      <c r="K87" s="123">
        <v>0</v>
      </c>
      <c r="L87" s="123">
        <v>0</v>
      </c>
      <c r="M87" s="123">
        <v>0</v>
      </c>
      <c r="N87" s="124">
        <v>0</v>
      </c>
      <c r="O87" s="123">
        <v>0</v>
      </c>
      <c r="P87" s="123">
        <v>0</v>
      </c>
      <c r="Q87" s="123">
        <v>0</v>
      </c>
      <c r="R87" s="123">
        <v>0</v>
      </c>
      <c r="S87" s="123">
        <v>0</v>
      </c>
      <c r="T87" s="123">
        <v>0</v>
      </c>
      <c r="U87" s="125">
        <v>0</v>
      </c>
    </row>
    <row r="88" spans="1:21" ht="16.5" customHeight="1">
      <c r="A88" s="126" t="s">
        <v>40</v>
      </c>
      <c r="B88" s="126" t="s">
        <v>1</v>
      </c>
      <c r="C88" s="126" t="s">
        <v>0</v>
      </c>
      <c r="D88" s="127" t="s">
        <v>145</v>
      </c>
      <c r="E88" s="122">
        <f t="shared" si="4"/>
        <v>567</v>
      </c>
      <c r="F88" s="117">
        <f t="shared" si="5"/>
        <v>567</v>
      </c>
      <c r="G88" s="123">
        <v>467</v>
      </c>
      <c r="H88" s="123">
        <v>0</v>
      </c>
      <c r="I88" s="123">
        <v>0</v>
      </c>
      <c r="J88" s="123">
        <v>0</v>
      </c>
      <c r="K88" s="123">
        <v>0</v>
      </c>
      <c r="L88" s="123">
        <v>0</v>
      </c>
      <c r="M88" s="123">
        <v>0</v>
      </c>
      <c r="N88" s="124">
        <v>100</v>
      </c>
      <c r="O88" s="123">
        <v>0</v>
      </c>
      <c r="P88" s="123">
        <v>0</v>
      </c>
      <c r="Q88" s="123">
        <v>0</v>
      </c>
      <c r="R88" s="123">
        <v>0</v>
      </c>
      <c r="S88" s="123">
        <v>0</v>
      </c>
      <c r="T88" s="123">
        <v>0</v>
      </c>
      <c r="U88" s="125">
        <v>0</v>
      </c>
    </row>
    <row r="89" spans="1:21" ht="16.5" customHeight="1">
      <c r="A89" s="126" t="s">
        <v>40</v>
      </c>
      <c r="B89" s="126" t="s">
        <v>62</v>
      </c>
      <c r="C89" s="126" t="s">
        <v>0</v>
      </c>
      <c r="D89" s="127" t="s">
        <v>145</v>
      </c>
      <c r="E89" s="122">
        <f t="shared" si="4"/>
        <v>1527</v>
      </c>
      <c r="F89" s="117">
        <f t="shared" si="5"/>
        <v>243</v>
      </c>
      <c r="G89" s="123">
        <v>243</v>
      </c>
      <c r="H89" s="123">
        <v>0</v>
      </c>
      <c r="I89" s="123">
        <v>0</v>
      </c>
      <c r="J89" s="123">
        <v>0</v>
      </c>
      <c r="K89" s="123">
        <v>0</v>
      </c>
      <c r="L89" s="123">
        <v>0</v>
      </c>
      <c r="M89" s="123">
        <v>0</v>
      </c>
      <c r="N89" s="124">
        <v>0</v>
      </c>
      <c r="O89" s="123">
        <v>0</v>
      </c>
      <c r="P89" s="123">
        <v>0</v>
      </c>
      <c r="Q89" s="123">
        <v>0</v>
      </c>
      <c r="R89" s="123">
        <v>0</v>
      </c>
      <c r="S89" s="123">
        <v>1284</v>
      </c>
      <c r="T89" s="123">
        <v>0</v>
      </c>
      <c r="U89" s="125">
        <v>0</v>
      </c>
    </row>
    <row r="90" spans="1:21" ht="16.5" customHeight="1">
      <c r="A90" s="126" t="s">
        <v>40</v>
      </c>
      <c r="B90" s="126" t="s">
        <v>62</v>
      </c>
      <c r="C90" s="126" t="s">
        <v>141</v>
      </c>
      <c r="D90" s="127" t="s">
        <v>145</v>
      </c>
      <c r="E90" s="122">
        <f t="shared" si="4"/>
        <v>297</v>
      </c>
      <c r="F90" s="117">
        <f t="shared" si="5"/>
        <v>297</v>
      </c>
      <c r="G90" s="123">
        <v>297</v>
      </c>
      <c r="H90" s="123">
        <v>0</v>
      </c>
      <c r="I90" s="123">
        <v>0</v>
      </c>
      <c r="J90" s="123">
        <v>0</v>
      </c>
      <c r="K90" s="123">
        <v>0</v>
      </c>
      <c r="L90" s="123">
        <v>0</v>
      </c>
      <c r="M90" s="123">
        <v>0</v>
      </c>
      <c r="N90" s="124">
        <v>0</v>
      </c>
      <c r="O90" s="123">
        <v>0</v>
      </c>
      <c r="P90" s="123">
        <v>0</v>
      </c>
      <c r="Q90" s="123">
        <v>0</v>
      </c>
      <c r="R90" s="123">
        <v>0</v>
      </c>
      <c r="S90" s="123">
        <v>0</v>
      </c>
      <c r="T90" s="123">
        <v>0</v>
      </c>
      <c r="U90" s="125">
        <v>0</v>
      </c>
    </row>
    <row r="91" spans="1:21" ht="16.5" customHeight="1">
      <c r="A91" s="126" t="s">
        <v>40</v>
      </c>
      <c r="B91" s="126" t="s">
        <v>121</v>
      </c>
      <c r="C91" s="126" t="s">
        <v>94</v>
      </c>
      <c r="D91" s="127" t="s">
        <v>145</v>
      </c>
      <c r="E91" s="122">
        <f t="shared" si="4"/>
        <v>1130</v>
      </c>
      <c r="F91" s="117">
        <f t="shared" si="5"/>
        <v>1130</v>
      </c>
      <c r="G91" s="123">
        <v>1130</v>
      </c>
      <c r="H91" s="123">
        <v>0</v>
      </c>
      <c r="I91" s="123">
        <v>0</v>
      </c>
      <c r="J91" s="123">
        <v>0</v>
      </c>
      <c r="K91" s="123">
        <v>0</v>
      </c>
      <c r="L91" s="123">
        <v>0</v>
      </c>
      <c r="M91" s="123">
        <v>0</v>
      </c>
      <c r="N91" s="124">
        <v>0</v>
      </c>
      <c r="O91" s="123">
        <v>0</v>
      </c>
      <c r="P91" s="123">
        <v>0</v>
      </c>
      <c r="Q91" s="123">
        <v>0</v>
      </c>
      <c r="R91" s="123">
        <v>0</v>
      </c>
      <c r="S91" s="123">
        <v>0</v>
      </c>
      <c r="T91" s="123">
        <v>0</v>
      </c>
      <c r="U91" s="125">
        <v>0</v>
      </c>
    </row>
    <row r="92" spans="1:21" ht="16.5" customHeight="1">
      <c r="A92" s="126" t="s">
        <v>40</v>
      </c>
      <c r="B92" s="126" t="s">
        <v>141</v>
      </c>
      <c r="C92" s="126" t="s">
        <v>94</v>
      </c>
      <c r="D92" s="127" t="s">
        <v>52</v>
      </c>
      <c r="E92" s="122">
        <f t="shared" si="4"/>
        <v>12092</v>
      </c>
      <c r="F92" s="117">
        <f t="shared" si="5"/>
        <v>10307</v>
      </c>
      <c r="G92" s="123">
        <v>10307</v>
      </c>
      <c r="H92" s="123">
        <v>0</v>
      </c>
      <c r="I92" s="123">
        <v>0</v>
      </c>
      <c r="J92" s="123">
        <v>0</v>
      </c>
      <c r="K92" s="123">
        <v>0</v>
      </c>
      <c r="L92" s="123">
        <v>0</v>
      </c>
      <c r="M92" s="123">
        <v>0</v>
      </c>
      <c r="N92" s="124">
        <v>0</v>
      </c>
      <c r="O92" s="123">
        <v>0</v>
      </c>
      <c r="P92" s="123">
        <v>0</v>
      </c>
      <c r="Q92" s="123">
        <v>0</v>
      </c>
      <c r="R92" s="123">
        <v>0</v>
      </c>
      <c r="S92" s="123">
        <v>1785</v>
      </c>
      <c r="T92" s="123">
        <v>0</v>
      </c>
      <c r="U92" s="125">
        <v>0</v>
      </c>
    </row>
    <row r="93" spans="1:21" ht="16.5" customHeight="1">
      <c r="A93" s="126" t="s">
        <v>40</v>
      </c>
      <c r="B93" s="126" t="s">
        <v>141</v>
      </c>
      <c r="C93" s="126" t="s">
        <v>94</v>
      </c>
      <c r="D93" s="127" t="s">
        <v>46</v>
      </c>
      <c r="E93" s="122">
        <f t="shared" si="4"/>
        <v>1443</v>
      </c>
      <c r="F93" s="117">
        <f t="shared" si="5"/>
        <v>1112</v>
      </c>
      <c r="G93" s="123">
        <v>1112</v>
      </c>
      <c r="H93" s="123">
        <v>0</v>
      </c>
      <c r="I93" s="123">
        <v>0</v>
      </c>
      <c r="J93" s="123">
        <v>0</v>
      </c>
      <c r="K93" s="123">
        <v>0</v>
      </c>
      <c r="L93" s="123">
        <v>0</v>
      </c>
      <c r="M93" s="123">
        <v>0</v>
      </c>
      <c r="N93" s="124">
        <v>0</v>
      </c>
      <c r="O93" s="123">
        <v>0</v>
      </c>
      <c r="P93" s="123">
        <v>0</v>
      </c>
      <c r="Q93" s="123">
        <v>0</v>
      </c>
      <c r="R93" s="123">
        <v>0</v>
      </c>
      <c r="S93" s="123">
        <v>331</v>
      </c>
      <c r="T93" s="123">
        <v>0</v>
      </c>
      <c r="U93" s="125">
        <v>0</v>
      </c>
    </row>
    <row r="94" spans="1:21" ht="16.5" customHeight="1">
      <c r="A94" s="126" t="s">
        <v>40</v>
      </c>
      <c r="B94" s="126" t="s">
        <v>94</v>
      </c>
      <c r="C94" s="126" t="s">
        <v>143</v>
      </c>
      <c r="D94" s="127" t="s">
        <v>70</v>
      </c>
      <c r="E94" s="122">
        <f t="shared" si="4"/>
        <v>86</v>
      </c>
      <c r="F94" s="117">
        <f t="shared" si="5"/>
        <v>86</v>
      </c>
      <c r="G94" s="123">
        <v>86</v>
      </c>
      <c r="H94" s="123">
        <v>0</v>
      </c>
      <c r="I94" s="123">
        <v>0</v>
      </c>
      <c r="J94" s="123">
        <v>0</v>
      </c>
      <c r="K94" s="123">
        <v>0</v>
      </c>
      <c r="L94" s="123">
        <v>0</v>
      </c>
      <c r="M94" s="123">
        <v>0</v>
      </c>
      <c r="N94" s="124">
        <v>0</v>
      </c>
      <c r="O94" s="123">
        <v>0</v>
      </c>
      <c r="P94" s="123">
        <v>0</v>
      </c>
      <c r="Q94" s="123">
        <v>0</v>
      </c>
      <c r="R94" s="123">
        <v>0</v>
      </c>
      <c r="S94" s="123">
        <v>0</v>
      </c>
      <c r="T94" s="123">
        <v>0</v>
      </c>
      <c r="U94" s="125">
        <v>0</v>
      </c>
    </row>
    <row r="95" spans="1:21" ht="16.5" customHeight="1">
      <c r="A95" s="126" t="s">
        <v>40</v>
      </c>
      <c r="B95" s="126" t="s">
        <v>62</v>
      </c>
      <c r="C95" s="126" t="s">
        <v>141</v>
      </c>
      <c r="D95" s="127" t="s">
        <v>70</v>
      </c>
      <c r="E95" s="122">
        <f t="shared" si="4"/>
        <v>28</v>
      </c>
      <c r="F95" s="117">
        <f t="shared" si="5"/>
        <v>28</v>
      </c>
      <c r="G95" s="123">
        <v>28</v>
      </c>
      <c r="H95" s="123">
        <v>0</v>
      </c>
      <c r="I95" s="123">
        <v>0</v>
      </c>
      <c r="J95" s="123">
        <v>0</v>
      </c>
      <c r="K95" s="123">
        <v>0</v>
      </c>
      <c r="L95" s="123">
        <v>0</v>
      </c>
      <c r="M95" s="123">
        <v>0</v>
      </c>
      <c r="N95" s="124">
        <v>0</v>
      </c>
      <c r="O95" s="123">
        <v>0</v>
      </c>
      <c r="P95" s="123">
        <v>0</v>
      </c>
      <c r="Q95" s="123">
        <v>0</v>
      </c>
      <c r="R95" s="123">
        <v>0</v>
      </c>
      <c r="S95" s="123">
        <v>0</v>
      </c>
      <c r="T95" s="123">
        <v>0</v>
      </c>
      <c r="U95" s="125">
        <v>0</v>
      </c>
    </row>
    <row r="96" spans="1:21" ht="16.5" customHeight="1">
      <c r="A96" s="126"/>
      <c r="B96" s="126"/>
      <c r="C96" s="126"/>
      <c r="D96" s="127" t="s">
        <v>125</v>
      </c>
      <c r="E96" s="122">
        <f t="shared" si="4"/>
        <v>15680</v>
      </c>
      <c r="F96" s="117">
        <f t="shared" si="5"/>
        <v>7134</v>
      </c>
      <c r="G96" s="123">
        <v>5129</v>
      </c>
      <c r="H96" s="123">
        <v>0</v>
      </c>
      <c r="I96" s="123">
        <v>0</v>
      </c>
      <c r="J96" s="123">
        <v>0</v>
      </c>
      <c r="K96" s="123">
        <v>0</v>
      </c>
      <c r="L96" s="123">
        <v>0</v>
      </c>
      <c r="M96" s="123">
        <v>0</v>
      </c>
      <c r="N96" s="124">
        <v>2005</v>
      </c>
      <c r="O96" s="123">
        <v>0</v>
      </c>
      <c r="P96" s="123">
        <v>0</v>
      </c>
      <c r="Q96" s="123">
        <v>0</v>
      </c>
      <c r="R96" s="123">
        <v>2325</v>
      </c>
      <c r="S96" s="123">
        <v>4736</v>
      </c>
      <c r="T96" s="123">
        <v>0</v>
      </c>
      <c r="U96" s="125">
        <v>1485</v>
      </c>
    </row>
    <row r="97" spans="1:21" ht="16.5" customHeight="1">
      <c r="A97" s="126" t="s">
        <v>40</v>
      </c>
      <c r="B97" s="126" t="s">
        <v>94</v>
      </c>
      <c r="C97" s="126" t="s">
        <v>143</v>
      </c>
      <c r="D97" s="127" t="s">
        <v>142</v>
      </c>
      <c r="E97" s="122">
        <f t="shared" si="4"/>
        <v>844</v>
      </c>
      <c r="F97" s="117">
        <f t="shared" si="5"/>
        <v>844</v>
      </c>
      <c r="G97" s="123">
        <v>844</v>
      </c>
      <c r="H97" s="123">
        <v>0</v>
      </c>
      <c r="I97" s="123">
        <v>0</v>
      </c>
      <c r="J97" s="123">
        <v>0</v>
      </c>
      <c r="K97" s="123">
        <v>0</v>
      </c>
      <c r="L97" s="123">
        <v>0</v>
      </c>
      <c r="M97" s="123">
        <v>0</v>
      </c>
      <c r="N97" s="124">
        <v>0</v>
      </c>
      <c r="O97" s="123">
        <v>0</v>
      </c>
      <c r="P97" s="123">
        <v>0</v>
      </c>
      <c r="Q97" s="123">
        <v>0</v>
      </c>
      <c r="R97" s="123">
        <v>0</v>
      </c>
      <c r="S97" s="123">
        <v>0</v>
      </c>
      <c r="T97" s="123">
        <v>0</v>
      </c>
      <c r="U97" s="125">
        <v>0</v>
      </c>
    </row>
    <row r="98" spans="1:21" ht="16.5" customHeight="1">
      <c r="A98" s="126" t="s">
        <v>40</v>
      </c>
      <c r="B98" s="126" t="s">
        <v>1</v>
      </c>
      <c r="C98" s="126" t="s">
        <v>0</v>
      </c>
      <c r="D98" s="127" t="s">
        <v>142</v>
      </c>
      <c r="E98" s="122">
        <f t="shared" si="4"/>
        <v>271</v>
      </c>
      <c r="F98" s="117">
        <f t="shared" si="5"/>
        <v>271</v>
      </c>
      <c r="G98" s="123">
        <v>66</v>
      </c>
      <c r="H98" s="123">
        <v>0</v>
      </c>
      <c r="I98" s="123">
        <v>0</v>
      </c>
      <c r="J98" s="123">
        <v>0</v>
      </c>
      <c r="K98" s="123">
        <v>0</v>
      </c>
      <c r="L98" s="123">
        <v>0</v>
      </c>
      <c r="M98" s="123">
        <v>0</v>
      </c>
      <c r="N98" s="124">
        <v>205</v>
      </c>
      <c r="O98" s="123">
        <v>0</v>
      </c>
      <c r="P98" s="123">
        <v>0</v>
      </c>
      <c r="Q98" s="123">
        <v>0</v>
      </c>
      <c r="R98" s="123">
        <v>0</v>
      </c>
      <c r="S98" s="123">
        <v>0</v>
      </c>
      <c r="T98" s="123">
        <v>0</v>
      </c>
      <c r="U98" s="125">
        <v>0</v>
      </c>
    </row>
    <row r="99" spans="1:21" ht="16.5" customHeight="1">
      <c r="A99" s="126" t="s">
        <v>40</v>
      </c>
      <c r="B99" s="126" t="s">
        <v>62</v>
      </c>
      <c r="C99" s="126" t="s">
        <v>0</v>
      </c>
      <c r="D99" s="127" t="s">
        <v>142</v>
      </c>
      <c r="E99" s="122">
        <f t="shared" si="4"/>
        <v>613</v>
      </c>
      <c r="F99" s="117">
        <f t="shared" si="5"/>
        <v>145</v>
      </c>
      <c r="G99" s="123">
        <v>145</v>
      </c>
      <c r="H99" s="123">
        <v>0</v>
      </c>
      <c r="I99" s="123">
        <v>0</v>
      </c>
      <c r="J99" s="123">
        <v>0</v>
      </c>
      <c r="K99" s="123">
        <v>0</v>
      </c>
      <c r="L99" s="123">
        <v>0</v>
      </c>
      <c r="M99" s="123">
        <v>0</v>
      </c>
      <c r="N99" s="124">
        <v>0</v>
      </c>
      <c r="O99" s="123">
        <v>0</v>
      </c>
      <c r="P99" s="123">
        <v>0</v>
      </c>
      <c r="Q99" s="123">
        <v>0</v>
      </c>
      <c r="R99" s="123">
        <v>0</v>
      </c>
      <c r="S99" s="123">
        <v>468</v>
      </c>
      <c r="T99" s="123">
        <v>0</v>
      </c>
      <c r="U99" s="125">
        <v>0</v>
      </c>
    </row>
    <row r="100" spans="1:21" ht="16.5" customHeight="1">
      <c r="A100" s="126" t="s">
        <v>40</v>
      </c>
      <c r="B100" s="126" t="s">
        <v>62</v>
      </c>
      <c r="C100" s="126" t="s">
        <v>141</v>
      </c>
      <c r="D100" s="127" t="s">
        <v>142</v>
      </c>
      <c r="E100" s="122">
        <f t="shared" si="4"/>
        <v>1201</v>
      </c>
      <c r="F100" s="117">
        <f t="shared" si="5"/>
        <v>665</v>
      </c>
      <c r="G100" s="123">
        <v>665</v>
      </c>
      <c r="H100" s="123">
        <v>0</v>
      </c>
      <c r="I100" s="123">
        <v>0</v>
      </c>
      <c r="J100" s="123">
        <v>0</v>
      </c>
      <c r="K100" s="123">
        <v>0</v>
      </c>
      <c r="L100" s="123">
        <v>0</v>
      </c>
      <c r="M100" s="123">
        <v>0</v>
      </c>
      <c r="N100" s="124">
        <v>0</v>
      </c>
      <c r="O100" s="123">
        <v>0</v>
      </c>
      <c r="P100" s="123">
        <v>0</v>
      </c>
      <c r="Q100" s="123">
        <v>0</v>
      </c>
      <c r="R100" s="123">
        <v>0</v>
      </c>
      <c r="S100" s="123">
        <v>0</v>
      </c>
      <c r="T100" s="123">
        <v>0</v>
      </c>
      <c r="U100" s="125">
        <v>536</v>
      </c>
    </row>
    <row r="101" spans="1:21" ht="16.5" customHeight="1">
      <c r="A101" s="126" t="s">
        <v>40</v>
      </c>
      <c r="B101" s="126" t="s">
        <v>121</v>
      </c>
      <c r="C101" s="126" t="s">
        <v>94</v>
      </c>
      <c r="D101" s="127" t="s">
        <v>142</v>
      </c>
      <c r="E101" s="122">
        <f t="shared" si="4"/>
        <v>1312</v>
      </c>
      <c r="F101" s="117">
        <f t="shared" si="5"/>
        <v>1312</v>
      </c>
      <c r="G101" s="123">
        <v>312</v>
      </c>
      <c r="H101" s="123">
        <v>0</v>
      </c>
      <c r="I101" s="123">
        <v>0</v>
      </c>
      <c r="J101" s="123">
        <v>0</v>
      </c>
      <c r="K101" s="123">
        <v>0</v>
      </c>
      <c r="L101" s="123">
        <v>0</v>
      </c>
      <c r="M101" s="123">
        <v>0</v>
      </c>
      <c r="N101" s="124">
        <v>1000</v>
      </c>
      <c r="O101" s="123">
        <v>0</v>
      </c>
      <c r="P101" s="123">
        <v>0</v>
      </c>
      <c r="Q101" s="123">
        <v>0</v>
      </c>
      <c r="R101" s="123">
        <v>0</v>
      </c>
      <c r="S101" s="123">
        <v>0</v>
      </c>
      <c r="T101" s="123">
        <v>0</v>
      </c>
      <c r="U101" s="125">
        <v>0</v>
      </c>
    </row>
    <row r="102" spans="1:21" ht="16.5" customHeight="1">
      <c r="A102" s="126" t="s">
        <v>67</v>
      </c>
      <c r="B102" s="126" t="s">
        <v>1</v>
      </c>
      <c r="C102" s="126" t="s">
        <v>94</v>
      </c>
      <c r="D102" s="127" t="s">
        <v>142</v>
      </c>
      <c r="E102" s="122">
        <f t="shared" si="4"/>
        <v>680</v>
      </c>
      <c r="F102" s="117">
        <f t="shared" si="5"/>
        <v>0</v>
      </c>
      <c r="G102" s="123">
        <v>0</v>
      </c>
      <c r="H102" s="123">
        <v>0</v>
      </c>
      <c r="I102" s="123">
        <v>0</v>
      </c>
      <c r="J102" s="123">
        <v>0</v>
      </c>
      <c r="K102" s="123">
        <v>0</v>
      </c>
      <c r="L102" s="123">
        <v>0</v>
      </c>
      <c r="M102" s="123">
        <v>0</v>
      </c>
      <c r="N102" s="124">
        <v>0</v>
      </c>
      <c r="O102" s="123">
        <v>0</v>
      </c>
      <c r="P102" s="123">
        <v>0</v>
      </c>
      <c r="Q102" s="123">
        <v>0</v>
      </c>
      <c r="R102" s="123">
        <v>680</v>
      </c>
      <c r="S102" s="123">
        <v>0</v>
      </c>
      <c r="T102" s="123">
        <v>0</v>
      </c>
      <c r="U102" s="125">
        <v>0</v>
      </c>
    </row>
    <row r="103" spans="1:21" ht="16.5" customHeight="1">
      <c r="A103" s="126" t="s">
        <v>40</v>
      </c>
      <c r="B103" s="126" t="s">
        <v>94</v>
      </c>
      <c r="C103" s="126" t="s">
        <v>143</v>
      </c>
      <c r="D103" s="127" t="s">
        <v>135</v>
      </c>
      <c r="E103" s="122">
        <f t="shared" si="4"/>
        <v>690</v>
      </c>
      <c r="F103" s="117">
        <f t="shared" si="5"/>
        <v>690</v>
      </c>
      <c r="G103" s="123">
        <v>690</v>
      </c>
      <c r="H103" s="123">
        <v>0</v>
      </c>
      <c r="I103" s="123">
        <v>0</v>
      </c>
      <c r="J103" s="123">
        <v>0</v>
      </c>
      <c r="K103" s="123">
        <v>0</v>
      </c>
      <c r="L103" s="123">
        <v>0</v>
      </c>
      <c r="M103" s="123">
        <v>0</v>
      </c>
      <c r="N103" s="124">
        <v>0</v>
      </c>
      <c r="O103" s="123">
        <v>0</v>
      </c>
      <c r="P103" s="123">
        <v>0</v>
      </c>
      <c r="Q103" s="123">
        <v>0</v>
      </c>
      <c r="R103" s="123">
        <v>0</v>
      </c>
      <c r="S103" s="123">
        <v>0</v>
      </c>
      <c r="T103" s="123">
        <v>0</v>
      </c>
      <c r="U103" s="125">
        <v>0</v>
      </c>
    </row>
    <row r="104" spans="1:21" ht="16.5" customHeight="1">
      <c r="A104" s="126" t="s">
        <v>40</v>
      </c>
      <c r="B104" s="126" t="s">
        <v>1</v>
      </c>
      <c r="C104" s="126" t="s">
        <v>0</v>
      </c>
      <c r="D104" s="127" t="s">
        <v>135</v>
      </c>
      <c r="E104" s="122">
        <f t="shared" si="4"/>
        <v>120</v>
      </c>
      <c r="F104" s="117">
        <f t="shared" si="5"/>
        <v>120</v>
      </c>
      <c r="G104" s="123">
        <v>20</v>
      </c>
      <c r="H104" s="123">
        <v>0</v>
      </c>
      <c r="I104" s="123">
        <v>0</v>
      </c>
      <c r="J104" s="123">
        <v>0</v>
      </c>
      <c r="K104" s="123">
        <v>0</v>
      </c>
      <c r="L104" s="123">
        <v>0</v>
      </c>
      <c r="M104" s="123">
        <v>0</v>
      </c>
      <c r="N104" s="124">
        <v>100</v>
      </c>
      <c r="O104" s="123">
        <v>0</v>
      </c>
      <c r="P104" s="123">
        <v>0</v>
      </c>
      <c r="Q104" s="123">
        <v>0</v>
      </c>
      <c r="R104" s="123">
        <v>0</v>
      </c>
      <c r="S104" s="123">
        <v>0</v>
      </c>
      <c r="T104" s="123">
        <v>0</v>
      </c>
      <c r="U104" s="125">
        <v>0</v>
      </c>
    </row>
    <row r="105" spans="1:21" ht="16.5" customHeight="1">
      <c r="A105" s="126" t="s">
        <v>40</v>
      </c>
      <c r="B105" s="126" t="s">
        <v>62</v>
      </c>
      <c r="C105" s="126" t="s">
        <v>0</v>
      </c>
      <c r="D105" s="127" t="s">
        <v>135</v>
      </c>
      <c r="E105" s="122">
        <f aca="true" t="shared" si="6" ref="E105:E132">F105+O105+P105+Q105+R105+S105+T105+U105</f>
        <v>420</v>
      </c>
      <c r="F105" s="117">
        <f aca="true" t="shared" si="7" ref="F105:F132">G105+H105+I105+J105+K105+L105+M105+N105</f>
        <v>24</v>
      </c>
      <c r="G105" s="123">
        <v>24</v>
      </c>
      <c r="H105" s="123">
        <v>0</v>
      </c>
      <c r="I105" s="123">
        <v>0</v>
      </c>
      <c r="J105" s="123">
        <v>0</v>
      </c>
      <c r="K105" s="123">
        <v>0</v>
      </c>
      <c r="L105" s="123">
        <v>0</v>
      </c>
      <c r="M105" s="123">
        <v>0</v>
      </c>
      <c r="N105" s="124">
        <v>0</v>
      </c>
      <c r="O105" s="123">
        <v>0</v>
      </c>
      <c r="P105" s="123">
        <v>0</v>
      </c>
      <c r="Q105" s="123">
        <v>0</v>
      </c>
      <c r="R105" s="123">
        <v>0</v>
      </c>
      <c r="S105" s="123">
        <v>396</v>
      </c>
      <c r="T105" s="123">
        <v>0</v>
      </c>
      <c r="U105" s="125">
        <v>0</v>
      </c>
    </row>
    <row r="106" spans="1:21" ht="16.5" customHeight="1">
      <c r="A106" s="126" t="s">
        <v>40</v>
      </c>
      <c r="B106" s="126" t="s">
        <v>62</v>
      </c>
      <c r="C106" s="126" t="s">
        <v>141</v>
      </c>
      <c r="D106" s="127" t="s">
        <v>135</v>
      </c>
      <c r="E106" s="122">
        <f t="shared" si="6"/>
        <v>436</v>
      </c>
      <c r="F106" s="117">
        <f t="shared" si="7"/>
        <v>140</v>
      </c>
      <c r="G106" s="123">
        <v>140</v>
      </c>
      <c r="H106" s="123">
        <v>0</v>
      </c>
      <c r="I106" s="123">
        <v>0</v>
      </c>
      <c r="J106" s="123">
        <v>0</v>
      </c>
      <c r="K106" s="123">
        <v>0</v>
      </c>
      <c r="L106" s="123">
        <v>0</v>
      </c>
      <c r="M106" s="123">
        <v>0</v>
      </c>
      <c r="N106" s="124">
        <v>0</v>
      </c>
      <c r="O106" s="123">
        <v>0</v>
      </c>
      <c r="P106" s="123">
        <v>0</v>
      </c>
      <c r="Q106" s="123">
        <v>0</v>
      </c>
      <c r="R106" s="123">
        <v>0</v>
      </c>
      <c r="S106" s="123">
        <v>0</v>
      </c>
      <c r="T106" s="123">
        <v>0</v>
      </c>
      <c r="U106" s="125">
        <v>296</v>
      </c>
    </row>
    <row r="107" spans="1:21" ht="16.5" customHeight="1">
      <c r="A107" s="126" t="s">
        <v>40</v>
      </c>
      <c r="B107" s="126" t="s">
        <v>121</v>
      </c>
      <c r="C107" s="126" t="s">
        <v>94</v>
      </c>
      <c r="D107" s="127" t="s">
        <v>135</v>
      </c>
      <c r="E107" s="122">
        <f t="shared" si="6"/>
        <v>100</v>
      </c>
      <c r="F107" s="117">
        <f t="shared" si="7"/>
        <v>100</v>
      </c>
      <c r="G107" s="123">
        <v>100</v>
      </c>
      <c r="H107" s="123">
        <v>0</v>
      </c>
      <c r="I107" s="123">
        <v>0</v>
      </c>
      <c r="J107" s="123">
        <v>0</v>
      </c>
      <c r="K107" s="123">
        <v>0</v>
      </c>
      <c r="L107" s="123">
        <v>0</v>
      </c>
      <c r="M107" s="123">
        <v>0</v>
      </c>
      <c r="N107" s="124">
        <v>0</v>
      </c>
      <c r="O107" s="123">
        <v>0</v>
      </c>
      <c r="P107" s="123">
        <v>0</v>
      </c>
      <c r="Q107" s="123">
        <v>0</v>
      </c>
      <c r="R107" s="123">
        <v>0</v>
      </c>
      <c r="S107" s="123">
        <v>0</v>
      </c>
      <c r="T107" s="123">
        <v>0</v>
      </c>
      <c r="U107" s="125">
        <v>0</v>
      </c>
    </row>
    <row r="108" spans="1:21" ht="16.5" customHeight="1">
      <c r="A108" s="126" t="s">
        <v>67</v>
      </c>
      <c r="B108" s="126" t="s">
        <v>1</v>
      </c>
      <c r="C108" s="126" t="s">
        <v>94</v>
      </c>
      <c r="D108" s="127" t="s">
        <v>135</v>
      </c>
      <c r="E108" s="122">
        <f t="shared" si="6"/>
        <v>272</v>
      </c>
      <c r="F108" s="117">
        <f t="shared" si="7"/>
        <v>0</v>
      </c>
      <c r="G108" s="123">
        <v>0</v>
      </c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23">
        <v>0</v>
      </c>
      <c r="N108" s="124">
        <v>0</v>
      </c>
      <c r="O108" s="123">
        <v>0</v>
      </c>
      <c r="P108" s="123">
        <v>0</v>
      </c>
      <c r="Q108" s="123">
        <v>0</v>
      </c>
      <c r="R108" s="123">
        <v>272</v>
      </c>
      <c r="S108" s="123">
        <v>0</v>
      </c>
      <c r="T108" s="123">
        <v>0</v>
      </c>
      <c r="U108" s="125">
        <v>0</v>
      </c>
    </row>
    <row r="109" spans="1:21" ht="16.5" customHeight="1">
      <c r="A109" s="126" t="s">
        <v>40</v>
      </c>
      <c r="B109" s="126" t="s">
        <v>1</v>
      </c>
      <c r="C109" s="126" t="s">
        <v>0</v>
      </c>
      <c r="D109" s="127" t="s">
        <v>61</v>
      </c>
      <c r="E109" s="122">
        <f t="shared" si="6"/>
        <v>300</v>
      </c>
      <c r="F109" s="117">
        <f t="shared" si="7"/>
        <v>300</v>
      </c>
      <c r="G109" s="123">
        <v>100</v>
      </c>
      <c r="H109" s="123">
        <v>0</v>
      </c>
      <c r="I109" s="123">
        <v>0</v>
      </c>
      <c r="J109" s="123">
        <v>0</v>
      </c>
      <c r="K109" s="123">
        <v>0</v>
      </c>
      <c r="L109" s="123">
        <v>0</v>
      </c>
      <c r="M109" s="123">
        <v>0</v>
      </c>
      <c r="N109" s="124">
        <v>200</v>
      </c>
      <c r="O109" s="123">
        <v>0</v>
      </c>
      <c r="P109" s="123">
        <v>0</v>
      </c>
      <c r="Q109" s="123">
        <v>0</v>
      </c>
      <c r="R109" s="123">
        <v>0</v>
      </c>
      <c r="S109" s="123">
        <v>0</v>
      </c>
      <c r="T109" s="123">
        <v>0</v>
      </c>
      <c r="U109" s="125">
        <v>0</v>
      </c>
    </row>
    <row r="110" spans="1:21" ht="16.5" customHeight="1">
      <c r="A110" s="126" t="s">
        <v>40</v>
      </c>
      <c r="B110" s="126" t="s">
        <v>62</v>
      </c>
      <c r="C110" s="126" t="s">
        <v>0</v>
      </c>
      <c r="D110" s="127" t="s">
        <v>61</v>
      </c>
      <c r="E110" s="122">
        <f t="shared" si="6"/>
        <v>2200</v>
      </c>
      <c r="F110" s="117">
        <f t="shared" si="7"/>
        <v>100</v>
      </c>
      <c r="G110" s="123">
        <v>100</v>
      </c>
      <c r="H110" s="123">
        <v>0</v>
      </c>
      <c r="I110" s="123">
        <v>0</v>
      </c>
      <c r="J110" s="123">
        <v>0</v>
      </c>
      <c r="K110" s="123">
        <v>0</v>
      </c>
      <c r="L110" s="123">
        <v>0</v>
      </c>
      <c r="M110" s="123">
        <v>0</v>
      </c>
      <c r="N110" s="124">
        <v>0</v>
      </c>
      <c r="O110" s="123">
        <v>0</v>
      </c>
      <c r="P110" s="123">
        <v>0</v>
      </c>
      <c r="Q110" s="123">
        <v>0</v>
      </c>
      <c r="R110" s="123">
        <v>0</v>
      </c>
      <c r="S110" s="123">
        <v>2100</v>
      </c>
      <c r="T110" s="123">
        <v>0</v>
      </c>
      <c r="U110" s="125">
        <v>0</v>
      </c>
    </row>
    <row r="111" spans="1:21" ht="16.5" customHeight="1">
      <c r="A111" s="126" t="s">
        <v>40</v>
      </c>
      <c r="B111" s="126" t="s">
        <v>62</v>
      </c>
      <c r="C111" s="126" t="s">
        <v>141</v>
      </c>
      <c r="D111" s="127" t="s">
        <v>61</v>
      </c>
      <c r="E111" s="122">
        <f t="shared" si="6"/>
        <v>700</v>
      </c>
      <c r="F111" s="117">
        <f t="shared" si="7"/>
        <v>300</v>
      </c>
      <c r="G111" s="123">
        <v>300</v>
      </c>
      <c r="H111" s="123">
        <v>0</v>
      </c>
      <c r="I111" s="123">
        <v>0</v>
      </c>
      <c r="J111" s="123">
        <v>0</v>
      </c>
      <c r="K111" s="123">
        <v>0</v>
      </c>
      <c r="L111" s="123">
        <v>0</v>
      </c>
      <c r="M111" s="123">
        <v>0</v>
      </c>
      <c r="N111" s="124">
        <v>0</v>
      </c>
      <c r="O111" s="123">
        <v>0</v>
      </c>
      <c r="P111" s="123">
        <v>0</v>
      </c>
      <c r="Q111" s="123">
        <v>0</v>
      </c>
      <c r="R111" s="123">
        <v>0</v>
      </c>
      <c r="S111" s="123">
        <v>0</v>
      </c>
      <c r="T111" s="123">
        <v>0</v>
      </c>
      <c r="U111" s="125">
        <v>400</v>
      </c>
    </row>
    <row r="112" spans="1:21" ht="16.5" customHeight="1">
      <c r="A112" s="126" t="s">
        <v>67</v>
      </c>
      <c r="B112" s="126" t="s">
        <v>1</v>
      </c>
      <c r="C112" s="126" t="s">
        <v>94</v>
      </c>
      <c r="D112" s="127" t="s">
        <v>61</v>
      </c>
      <c r="E112" s="122">
        <f t="shared" si="6"/>
        <v>600</v>
      </c>
      <c r="F112" s="117">
        <f t="shared" si="7"/>
        <v>0</v>
      </c>
      <c r="G112" s="123">
        <v>0</v>
      </c>
      <c r="H112" s="123">
        <v>0</v>
      </c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4">
        <v>0</v>
      </c>
      <c r="O112" s="123">
        <v>0</v>
      </c>
      <c r="P112" s="123">
        <v>0</v>
      </c>
      <c r="Q112" s="123">
        <v>0</v>
      </c>
      <c r="R112" s="123">
        <v>600</v>
      </c>
      <c r="S112" s="123">
        <v>0</v>
      </c>
      <c r="T112" s="123">
        <v>0</v>
      </c>
      <c r="U112" s="125">
        <v>0</v>
      </c>
    </row>
    <row r="113" spans="1:21" ht="16.5" customHeight="1">
      <c r="A113" s="126" t="s">
        <v>40</v>
      </c>
      <c r="B113" s="126" t="s">
        <v>121</v>
      </c>
      <c r="C113" s="126" t="s">
        <v>94</v>
      </c>
      <c r="D113" s="127" t="s">
        <v>61</v>
      </c>
      <c r="E113" s="122">
        <f t="shared" si="6"/>
        <v>700</v>
      </c>
      <c r="F113" s="117">
        <f t="shared" si="7"/>
        <v>700</v>
      </c>
      <c r="G113" s="123">
        <v>200</v>
      </c>
      <c r="H113" s="123">
        <v>0</v>
      </c>
      <c r="I113" s="123">
        <v>0</v>
      </c>
      <c r="J113" s="123">
        <v>0</v>
      </c>
      <c r="K113" s="123">
        <v>0</v>
      </c>
      <c r="L113" s="123">
        <v>0</v>
      </c>
      <c r="M113" s="123">
        <v>0</v>
      </c>
      <c r="N113" s="124">
        <v>500</v>
      </c>
      <c r="O113" s="123">
        <v>0</v>
      </c>
      <c r="P113" s="123">
        <v>0</v>
      </c>
      <c r="Q113" s="123">
        <v>0</v>
      </c>
      <c r="R113" s="123">
        <v>0</v>
      </c>
      <c r="S113" s="123">
        <v>0</v>
      </c>
      <c r="T113" s="123">
        <v>0</v>
      </c>
      <c r="U113" s="125">
        <v>0</v>
      </c>
    </row>
    <row r="114" spans="1:21" ht="16.5" customHeight="1">
      <c r="A114" s="126" t="s">
        <v>40</v>
      </c>
      <c r="B114" s="126" t="s">
        <v>1</v>
      </c>
      <c r="C114" s="126" t="s">
        <v>0</v>
      </c>
      <c r="D114" s="127" t="s">
        <v>108</v>
      </c>
      <c r="E114" s="122">
        <f t="shared" si="6"/>
        <v>27</v>
      </c>
      <c r="F114" s="117">
        <f t="shared" si="7"/>
        <v>27</v>
      </c>
      <c r="G114" s="123">
        <v>27</v>
      </c>
      <c r="H114" s="123">
        <v>0</v>
      </c>
      <c r="I114" s="123">
        <v>0</v>
      </c>
      <c r="J114" s="123">
        <v>0</v>
      </c>
      <c r="K114" s="123">
        <v>0</v>
      </c>
      <c r="L114" s="123">
        <v>0</v>
      </c>
      <c r="M114" s="123">
        <v>0</v>
      </c>
      <c r="N114" s="124">
        <v>0</v>
      </c>
      <c r="O114" s="123">
        <v>0</v>
      </c>
      <c r="P114" s="123">
        <v>0</v>
      </c>
      <c r="Q114" s="123">
        <v>0</v>
      </c>
      <c r="R114" s="123">
        <v>0</v>
      </c>
      <c r="S114" s="123">
        <v>0</v>
      </c>
      <c r="T114" s="123">
        <v>0</v>
      </c>
      <c r="U114" s="125">
        <v>0</v>
      </c>
    </row>
    <row r="115" spans="1:21" ht="16.5" customHeight="1">
      <c r="A115" s="126" t="s">
        <v>40</v>
      </c>
      <c r="B115" s="126" t="s">
        <v>62</v>
      </c>
      <c r="C115" s="126" t="s">
        <v>0</v>
      </c>
      <c r="D115" s="127" t="s">
        <v>108</v>
      </c>
      <c r="E115" s="122">
        <f t="shared" si="6"/>
        <v>206</v>
      </c>
      <c r="F115" s="117">
        <f t="shared" si="7"/>
        <v>13</v>
      </c>
      <c r="G115" s="123">
        <v>13</v>
      </c>
      <c r="H115" s="123">
        <v>0</v>
      </c>
      <c r="I115" s="123">
        <v>0</v>
      </c>
      <c r="J115" s="123">
        <v>0</v>
      </c>
      <c r="K115" s="123">
        <v>0</v>
      </c>
      <c r="L115" s="123">
        <v>0</v>
      </c>
      <c r="M115" s="123">
        <v>0</v>
      </c>
      <c r="N115" s="124">
        <v>0</v>
      </c>
      <c r="O115" s="123">
        <v>0</v>
      </c>
      <c r="P115" s="123">
        <v>0</v>
      </c>
      <c r="Q115" s="123">
        <v>0</v>
      </c>
      <c r="R115" s="123">
        <v>0</v>
      </c>
      <c r="S115" s="123">
        <v>193</v>
      </c>
      <c r="T115" s="123">
        <v>0</v>
      </c>
      <c r="U115" s="125">
        <v>0</v>
      </c>
    </row>
    <row r="116" spans="1:21" ht="16.5" customHeight="1">
      <c r="A116" s="126" t="s">
        <v>40</v>
      </c>
      <c r="B116" s="126" t="s">
        <v>62</v>
      </c>
      <c r="C116" s="126" t="s">
        <v>141</v>
      </c>
      <c r="D116" s="127" t="s">
        <v>108</v>
      </c>
      <c r="E116" s="122">
        <f t="shared" si="6"/>
        <v>243</v>
      </c>
      <c r="F116" s="117">
        <f t="shared" si="7"/>
        <v>76</v>
      </c>
      <c r="G116" s="123">
        <v>76</v>
      </c>
      <c r="H116" s="123">
        <v>0</v>
      </c>
      <c r="I116" s="123">
        <v>0</v>
      </c>
      <c r="J116" s="123">
        <v>0</v>
      </c>
      <c r="K116" s="123">
        <v>0</v>
      </c>
      <c r="L116" s="123">
        <v>0</v>
      </c>
      <c r="M116" s="123">
        <v>0</v>
      </c>
      <c r="N116" s="124">
        <v>0</v>
      </c>
      <c r="O116" s="123">
        <v>0</v>
      </c>
      <c r="P116" s="123">
        <v>0</v>
      </c>
      <c r="Q116" s="123">
        <v>0</v>
      </c>
      <c r="R116" s="123">
        <v>0</v>
      </c>
      <c r="S116" s="123">
        <v>0</v>
      </c>
      <c r="T116" s="123">
        <v>0</v>
      </c>
      <c r="U116" s="125">
        <v>167</v>
      </c>
    </row>
    <row r="117" spans="1:21" ht="16.5" customHeight="1">
      <c r="A117" s="126" t="s">
        <v>40</v>
      </c>
      <c r="B117" s="126" t="s">
        <v>121</v>
      </c>
      <c r="C117" s="126" t="s">
        <v>94</v>
      </c>
      <c r="D117" s="127" t="s">
        <v>108</v>
      </c>
      <c r="E117" s="122">
        <f t="shared" si="6"/>
        <v>66</v>
      </c>
      <c r="F117" s="117">
        <f t="shared" si="7"/>
        <v>66</v>
      </c>
      <c r="G117" s="123">
        <v>66</v>
      </c>
      <c r="H117" s="123">
        <v>0</v>
      </c>
      <c r="I117" s="123">
        <v>0</v>
      </c>
      <c r="J117" s="123">
        <v>0</v>
      </c>
      <c r="K117" s="123">
        <v>0</v>
      </c>
      <c r="L117" s="123">
        <v>0</v>
      </c>
      <c r="M117" s="123">
        <v>0</v>
      </c>
      <c r="N117" s="124">
        <v>0</v>
      </c>
      <c r="O117" s="123">
        <v>0</v>
      </c>
      <c r="P117" s="123">
        <v>0</v>
      </c>
      <c r="Q117" s="123">
        <v>0</v>
      </c>
      <c r="R117" s="123">
        <v>0</v>
      </c>
      <c r="S117" s="123">
        <v>0</v>
      </c>
      <c r="T117" s="123">
        <v>0</v>
      </c>
      <c r="U117" s="125">
        <v>0</v>
      </c>
    </row>
    <row r="118" spans="1:21" ht="16.5" customHeight="1">
      <c r="A118" s="126" t="s">
        <v>67</v>
      </c>
      <c r="B118" s="126" t="s">
        <v>1</v>
      </c>
      <c r="C118" s="126" t="s">
        <v>94</v>
      </c>
      <c r="D118" s="127" t="s">
        <v>108</v>
      </c>
      <c r="E118" s="122">
        <f t="shared" si="6"/>
        <v>258</v>
      </c>
      <c r="F118" s="117">
        <f t="shared" si="7"/>
        <v>0</v>
      </c>
      <c r="G118" s="123">
        <v>0</v>
      </c>
      <c r="H118" s="123">
        <v>0</v>
      </c>
      <c r="I118" s="123">
        <v>0</v>
      </c>
      <c r="J118" s="123">
        <v>0</v>
      </c>
      <c r="K118" s="123">
        <v>0</v>
      </c>
      <c r="L118" s="123">
        <v>0</v>
      </c>
      <c r="M118" s="123">
        <v>0</v>
      </c>
      <c r="N118" s="124">
        <v>0</v>
      </c>
      <c r="O118" s="123">
        <v>0</v>
      </c>
      <c r="P118" s="123">
        <v>0</v>
      </c>
      <c r="Q118" s="123">
        <v>0</v>
      </c>
      <c r="R118" s="123">
        <v>258</v>
      </c>
      <c r="S118" s="123">
        <v>0</v>
      </c>
      <c r="T118" s="123">
        <v>0</v>
      </c>
      <c r="U118" s="125">
        <v>0</v>
      </c>
    </row>
    <row r="119" spans="1:21" ht="16.5" customHeight="1">
      <c r="A119" s="126" t="s">
        <v>40</v>
      </c>
      <c r="B119" s="126" t="s">
        <v>94</v>
      </c>
      <c r="C119" s="126" t="s">
        <v>143</v>
      </c>
      <c r="D119" s="127" t="s">
        <v>108</v>
      </c>
      <c r="E119" s="122">
        <f t="shared" si="6"/>
        <v>147</v>
      </c>
      <c r="F119" s="117">
        <f t="shared" si="7"/>
        <v>147</v>
      </c>
      <c r="G119" s="123">
        <v>147</v>
      </c>
      <c r="H119" s="123">
        <v>0</v>
      </c>
      <c r="I119" s="123">
        <v>0</v>
      </c>
      <c r="J119" s="123">
        <v>0</v>
      </c>
      <c r="K119" s="123">
        <v>0</v>
      </c>
      <c r="L119" s="123">
        <v>0</v>
      </c>
      <c r="M119" s="123">
        <v>0</v>
      </c>
      <c r="N119" s="124">
        <v>0</v>
      </c>
      <c r="O119" s="123">
        <v>0</v>
      </c>
      <c r="P119" s="123">
        <v>0</v>
      </c>
      <c r="Q119" s="123">
        <v>0</v>
      </c>
      <c r="R119" s="123">
        <v>0</v>
      </c>
      <c r="S119" s="123">
        <v>0</v>
      </c>
      <c r="T119" s="123">
        <v>0</v>
      </c>
      <c r="U119" s="125">
        <v>0</v>
      </c>
    </row>
    <row r="120" spans="1:21" ht="16.5" customHeight="1">
      <c r="A120" s="126" t="s">
        <v>40</v>
      </c>
      <c r="B120" s="126" t="s">
        <v>121</v>
      </c>
      <c r="C120" s="126" t="s">
        <v>94</v>
      </c>
      <c r="D120" s="127" t="s">
        <v>177</v>
      </c>
      <c r="E120" s="122">
        <f t="shared" si="6"/>
        <v>50</v>
      </c>
      <c r="F120" s="117">
        <f t="shared" si="7"/>
        <v>50</v>
      </c>
      <c r="G120" s="123">
        <v>50</v>
      </c>
      <c r="H120" s="123">
        <v>0</v>
      </c>
      <c r="I120" s="123">
        <v>0</v>
      </c>
      <c r="J120" s="123">
        <v>0</v>
      </c>
      <c r="K120" s="123">
        <v>0</v>
      </c>
      <c r="L120" s="123">
        <v>0</v>
      </c>
      <c r="M120" s="123">
        <v>0</v>
      </c>
      <c r="N120" s="124">
        <v>0</v>
      </c>
      <c r="O120" s="123">
        <v>0</v>
      </c>
      <c r="P120" s="123">
        <v>0</v>
      </c>
      <c r="Q120" s="123">
        <v>0</v>
      </c>
      <c r="R120" s="123">
        <v>0</v>
      </c>
      <c r="S120" s="123">
        <v>0</v>
      </c>
      <c r="T120" s="123">
        <v>0</v>
      </c>
      <c r="U120" s="125">
        <v>0</v>
      </c>
    </row>
    <row r="121" spans="1:21" ht="16.5" customHeight="1">
      <c r="A121" s="126" t="s">
        <v>40</v>
      </c>
      <c r="B121" s="126" t="s">
        <v>94</v>
      </c>
      <c r="C121" s="126" t="s">
        <v>143</v>
      </c>
      <c r="D121" s="127" t="s">
        <v>177</v>
      </c>
      <c r="E121" s="122">
        <f t="shared" si="6"/>
        <v>110</v>
      </c>
      <c r="F121" s="117">
        <f t="shared" si="7"/>
        <v>110</v>
      </c>
      <c r="G121" s="123">
        <v>110</v>
      </c>
      <c r="H121" s="123">
        <v>0</v>
      </c>
      <c r="I121" s="123">
        <v>0</v>
      </c>
      <c r="J121" s="123">
        <v>0</v>
      </c>
      <c r="K121" s="123">
        <v>0</v>
      </c>
      <c r="L121" s="123">
        <v>0</v>
      </c>
      <c r="M121" s="123">
        <v>0</v>
      </c>
      <c r="N121" s="124">
        <v>0</v>
      </c>
      <c r="O121" s="123">
        <v>0</v>
      </c>
      <c r="P121" s="123">
        <v>0</v>
      </c>
      <c r="Q121" s="123">
        <v>0</v>
      </c>
      <c r="R121" s="123">
        <v>0</v>
      </c>
      <c r="S121" s="123">
        <v>0</v>
      </c>
      <c r="T121" s="123">
        <v>0</v>
      </c>
      <c r="U121" s="125">
        <v>0</v>
      </c>
    </row>
    <row r="122" spans="1:21" ht="16.5" customHeight="1">
      <c r="A122" s="126" t="s">
        <v>40</v>
      </c>
      <c r="B122" s="126" t="s">
        <v>1</v>
      </c>
      <c r="C122" s="126" t="s">
        <v>0</v>
      </c>
      <c r="D122" s="127" t="s">
        <v>177</v>
      </c>
      <c r="E122" s="122">
        <f t="shared" si="6"/>
        <v>20</v>
      </c>
      <c r="F122" s="117">
        <f t="shared" si="7"/>
        <v>20</v>
      </c>
      <c r="G122" s="123">
        <v>20</v>
      </c>
      <c r="H122" s="123">
        <v>0</v>
      </c>
      <c r="I122" s="123">
        <v>0</v>
      </c>
      <c r="J122" s="123">
        <v>0</v>
      </c>
      <c r="K122" s="123">
        <v>0</v>
      </c>
      <c r="L122" s="123">
        <v>0</v>
      </c>
      <c r="M122" s="123">
        <v>0</v>
      </c>
      <c r="N122" s="124">
        <v>0</v>
      </c>
      <c r="O122" s="123">
        <v>0</v>
      </c>
      <c r="P122" s="123">
        <v>0</v>
      </c>
      <c r="Q122" s="123">
        <v>0</v>
      </c>
      <c r="R122" s="123">
        <v>0</v>
      </c>
      <c r="S122" s="123">
        <v>0</v>
      </c>
      <c r="T122" s="123">
        <v>0</v>
      </c>
      <c r="U122" s="125">
        <v>0</v>
      </c>
    </row>
    <row r="123" spans="1:21" ht="16.5" customHeight="1">
      <c r="A123" s="126" t="s">
        <v>40</v>
      </c>
      <c r="B123" s="126" t="s">
        <v>62</v>
      </c>
      <c r="C123" s="126" t="s">
        <v>0</v>
      </c>
      <c r="D123" s="127" t="s">
        <v>177</v>
      </c>
      <c r="E123" s="122">
        <f t="shared" si="6"/>
        <v>155</v>
      </c>
      <c r="F123" s="117">
        <f t="shared" si="7"/>
        <v>10</v>
      </c>
      <c r="G123" s="123">
        <v>10</v>
      </c>
      <c r="H123" s="123">
        <v>0</v>
      </c>
      <c r="I123" s="123">
        <v>0</v>
      </c>
      <c r="J123" s="123">
        <v>0</v>
      </c>
      <c r="K123" s="123">
        <v>0</v>
      </c>
      <c r="L123" s="123">
        <v>0</v>
      </c>
      <c r="M123" s="123">
        <v>0</v>
      </c>
      <c r="N123" s="124">
        <v>0</v>
      </c>
      <c r="O123" s="123">
        <v>0</v>
      </c>
      <c r="P123" s="123">
        <v>0</v>
      </c>
      <c r="Q123" s="123">
        <v>0</v>
      </c>
      <c r="R123" s="123">
        <v>0</v>
      </c>
      <c r="S123" s="123">
        <v>145</v>
      </c>
      <c r="T123" s="123">
        <v>0</v>
      </c>
      <c r="U123" s="125">
        <v>0</v>
      </c>
    </row>
    <row r="124" spans="1:21" ht="16.5" customHeight="1">
      <c r="A124" s="126" t="s">
        <v>67</v>
      </c>
      <c r="B124" s="126" t="s">
        <v>1</v>
      </c>
      <c r="C124" s="126" t="s">
        <v>94</v>
      </c>
      <c r="D124" s="127" t="s">
        <v>177</v>
      </c>
      <c r="E124" s="122">
        <f t="shared" si="6"/>
        <v>193</v>
      </c>
      <c r="F124" s="117">
        <f t="shared" si="7"/>
        <v>0</v>
      </c>
      <c r="G124" s="123">
        <v>0</v>
      </c>
      <c r="H124" s="123">
        <v>0</v>
      </c>
      <c r="I124" s="123">
        <v>0</v>
      </c>
      <c r="J124" s="123">
        <v>0</v>
      </c>
      <c r="K124" s="123">
        <v>0</v>
      </c>
      <c r="L124" s="123">
        <v>0</v>
      </c>
      <c r="M124" s="123">
        <v>0</v>
      </c>
      <c r="N124" s="124">
        <v>0</v>
      </c>
      <c r="O124" s="123">
        <v>0</v>
      </c>
      <c r="P124" s="123">
        <v>0</v>
      </c>
      <c r="Q124" s="123">
        <v>0</v>
      </c>
      <c r="R124" s="123">
        <v>193</v>
      </c>
      <c r="S124" s="123">
        <v>0</v>
      </c>
      <c r="T124" s="123">
        <v>0</v>
      </c>
      <c r="U124" s="125">
        <v>0</v>
      </c>
    </row>
    <row r="125" spans="1:21" ht="16.5" customHeight="1">
      <c r="A125" s="126" t="s">
        <v>40</v>
      </c>
      <c r="B125" s="126" t="s">
        <v>62</v>
      </c>
      <c r="C125" s="126" t="s">
        <v>141</v>
      </c>
      <c r="D125" s="127" t="s">
        <v>177</v>
      </c>
      <c r="E125" s="122">
        <f t="shared" si="6"/>
        <v>56</v>
      </c>
      <c r="F125" s="117">
        <f t="shared" si="7"/>
        <v>56</v>
      </c>
      <c r="G125" s="123">
        <v>56</v>
      </c>
      <c r="H125" s="123">
        <v>0</v>
      </c>
      <c r="I125" s="123">
        <v>0</v>
      </c>
      <c r="J125" s="123">
        <v>0</v>
      </c>
      <c r="K125" s="123">
        <v>0</v>
      </c>
      <c r="L125" s="123">
        <v>0</v>
      </c>
      <c r="M125" s="123">
        <v>0</v>
      </c>
      <c r="N125" s="124">
        <v>0</v>
      </c>
      <c r="O125" s="123">
        <v>0</v>
      </c>
      <c r="P125" s="123">
        <v>0</v>
      </c>
      <c r="Q125" s="123">
        <v>0</v>
      </c>
      <c r="R125" s="123">
        <v>0</v>
      </c>
      <c r="S125" s="123">
        <v>0</v>
      </c>
      <c r="T125" s="123">
        <v>0</v>
      </c>
      <c r="U125" s="125">
        <v>0</v>
      </c>
    </row>
    <row r="126" spans="1:21" ht="16.5" customHeight="1">
      <c r="A126" s="126" t="s">
        <v>67</v>
      </c>
      <c r="B126" s="126" t="s">
        <v>1</v>
      </c>
      <c r="C126" s="126" t="s">
        <v>94</v>
      </c>
      <c r="D126" s="127" t="s">
        <v>183</v>
      </c>
      <c r="E126" s="122">
        <f t="shared" si="6"/>
        <v>322</v>
      </c>
      <c r="F126" s="117">
        <f t="shared" si="7"/>
        <v>0</v>
      </c>
      <c r="G126" s="123">
        <v>0</v>
      </c>
      <c r="H126" s="123">
        <v>0</v>
      </c>
      <c r="I126" s="123">
        <v>0</v>
      </c>
      <c r="J126" s="123">
        <v>0</v>
      </c>
      <c r="K126" s="123">
        <v>0</v>
      </c>
      <c r="L126" s="123">
        <v>0</v>
      </c>
      <c r="M126" s="123">
        <v>0</v>
      </c>
      <c r="N126" s="124">
        <v>0</v>
      </c>
      <c r="O126" s="123">
        <v>0</v>
      </c>
      <c r="P126" s="123">
        <v>0</v>
      </c>
      <c r="Q126" s="123">
        <v>0</v>
      </c>
      <c r="R126" s="123">
        <v>322</v>
      </c>
      <c r="S126" s="123">
        <v>0</v>
      </c>
      <c r="T126" s="123">
        <v>0</v>
      </c>
      <c r="U126" s="125">
        <v>0</v>
      </c>
    </row>
    <row r="127" spans="1:21" ht="16.5" customHeight="1">
      <c r="A127" s="126" t="s">
        <v>40</v>
      </c>
      <c r="B127" s="126" t="s">
        <v>94</v>
      </c>
      <c r="C127" s="126" t="s">
        <v>143</v>
      </c>
      <c r="D127" s="127" t="s">
        <v>183</v>
      </c>
      <c r="E127" s="122">
        <f t="shared" si="6"/>
        <v>450</v>
      </c>
      <c r="F127" s="117">
        <f t="shared" si="7"/>
        <v>450</v>
      </c>
      <c r="G127" s="123">
        <v>450</v>
      </c>
      <c r="H127" s="123">
        <v>0</v>
      </c>
      <c r="I127" s="123">
        <v>0</v>
      </c>
      <c r="J127" s="123">
        <v>0</v>
      </c>
      <c r="K127" s="123">
        <v>0</v>
      </c>
      <c r="L127" s="123">
        <v>0</v>
      </c>
      <c r="M127" s="123">
        <v>0</v>
      </c>
      <c r="N127" s="124">
        <v>0</v>
      </c>
      <c r="O127" s="123">
        <v>0</v>
      </c>
      <c r="P127" s="123">
        <v>0</v>
      </c>
      <c r="Q127" s="123">
        <v>0</v>
      </c>
      <c r="R127" s="123">
        <v>0</v>
      </c>
      <c r="S127" s="123">
        <v>0</v>
      </c>
      <c r="T127" s="123">
        <v>0</v>
      </c>
      <c r="U127" s="125">
        <v>0</v>
      </c>
    </row>
    <row r="128" spans="1:21" ht="16.5" customHeight="1">
      <c r="A128" s="126" t="s">
        <v>40</v>
      </c>
      <c r="B128" s="126" t="s">
        <v>62</v>
      </c>
      <c r="C128" s="126" t="s">
        <v>141</v>
      </c>
      <c r="D128" s="127" t="s">
        <v>183</v>
      </c>
      <c r="E128" s="122">
        <f t="shared" si="6"/>
        <v>258</v>
      </c>
      <c r="F128" s="117">
        <f t="shared" si="7"/>
        <v>172</v>
      </c>
      <c r="G128" s="123">
        <v>172</v>
      </c>
      <c r="H128" s="123">
        <v>0</v>
      </c>
      <c r="I128" s="123">
        <v>0</v>
      </c>
      <c r="J128" s="123">
        <v>0</v>
      </c>
      <c r="K128" s="123">
        <v>0</v>
      </c>
      <c r="L128" s="123">
        <v>0</v>
      </c>
      <c r="M128" s="123">
        <v>0</v>
      </c>
      <c r="N128" s="124">
        <v>0</v>
      </c>
      <c r="O128" s="123">
        <v>0</v>
      </c>
      <c r="P128" s="123">
        <v>0</v>
      </c>
      <c r="Q128" s="123">
        <v>0</v>
      </c>
      <c r="R128" s="123">
        <v>0</v>
      </c>
      <c r="S128" s="123">
        <v>0</v>
      </c>
      <c r="T128" s="123">
        <v>0</v>
      </c>
      <c r="U128" s="125">
        <v>86</v>
      </c>
    </row>
    <row r="129" spans="1:21" ht="16.5" customHeight="1">
      <c r="A129" s="126" t="s">
        <v>40</v>
      </c>
      <c r="B129" s="126" t="s">
        <v>1</v>
      </c>
      <c r="C129" s="126" t="s">
        <v>0</v>
      </c>
      <c r="D129" s="127" t="s">
        <v>183</v>
      </c>
      <c r="E129" s="122">
        <f t="shared" si="6"/>
        <v>46</v>
      </c>
      <c r="F129" s="117">
        <f t="shared" si="7"/>
        <v>46</v>
      </c>
      <c r="G129" s="123">
        <v>46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23">
        <v>0</v>
      </c>
      <c r="N129" s="124">
        <v>0</v>
      </c>
      <c r="O129" s="123">
        <v>0</v>
      </c>
      <c r="P129" s="123">
        <v>0</v>
      </c>
      <c r="Q129" s="123">
        <v>0</v>
      </c>
      <c r="R129" s="123">
        <v>0</v>
      </c>
      <c r="S129" s="123">
        <v>0</v>
      </c>
      <c r="T129" s="123">
        <v>0</v>
      </c>
      <c r="U129" s="125">
        <v>0</v>
      </c>
    </row>
    <row r="130" spans="1:21" ht="16.5" customHeight="1">
      <c r="A130" s="126" t="s">
        <v>40</v>
      </c>
      <c r="B130" s="126" t="s">
        <v>62</v>
      </c>
      <c r="C130" s="126" t="s">
        <v>0</v>
      </c>
      <c r="D130" s="127" t="s">
        <v>183</v>
      </c>
      <c r="E130" s="122">
        <f t="shared" si="6"/>
        <v>267</v>
      </c>
      <c r="F130" s="117">
        <f t="shared" si="7"/>
        <v>26</v>
      </c>
      <c r="G130" s="123">
        <v>26</v>
      </c>
      <c r="H130" s="123">
        <v>0</v>
      </c>
      <c r="I130" s="123">
        <v>0</v>
      </c>
      <c r="J130" s="123">
        <v>0</v>
      </c>
      <c r="K130" s="123">
        <v>0</v>
      </c>
      <c r="L130" s="123">
        <v>0</v>
      </c>
      <c r="M130" s="123">
        <v>0</v>
      </c>
      <c r="N130" s="124">
        <v>0</v>
      </c>
      <c r="O130" s="123">
        <v>0</v>
      </c>
      <c r="P130" s="123">
        <v>0</v>
      </c>
      <c r="Q130" s="123">
        <v>0</v>
      </c>
      <c r="R130" s="123">
        <v>0</v>
      </c>
      <c r="S130" s="123">
        <v>241</v>
      </c>
      <c r="T130" s="123">
        <v>0</v>
      </c>
      <c r="U130" s="125">
        <v>0</v>
      </c>
    </row>
    <row r="131" spans="1:21" ht="16.5" customHeight="1">
      <c r="A131" s="126" t="s">
        <v>40</v>
      </c>
      <c r="B131" s="126" t="s">
        <v>121</v>
      </c>
      <c r="C131" s="126" t="s">
        <v>94</v>
      </c>
      <c r="D131" s="127" t="s">
        <v>183</v>
      </c>
      <c r="E131" s="122">
        <f t="shared" si="6"/>
        <v>154</v>
      </c>
      <c r="F131" s="117">
        <f t="shared" si="7"/>
        <v>154</v>
      </c>
      <c r="G131" s="123">
        <v>154</v>
      </c>
      <c r="H131" s="123">
        <v>0</v>
      </c>
      <c r="I131" s="123">
        <v>0</v>
      </c>
      <c r="J131" s="123">
        <v>0</v>
      </c>
      <c r="K131" s="123">
        <v>0</v>
      </c>
      <c r="L131" s="123">
        <v>0</v>
      </c>
      <c r="M131" s="123">
        <v>0</v>
      </c>
      <c r="N131" s="124">
        <v>0</v>
      </c>
      <c r="O131" s="123">
        <v>0</v>
      </c>
      <c r="P131" s="123">
        <v>0</v>
      </c>
      <c r="Q131" s="123">
        <v>0</v>
      </c>
      <c r="R131" s="123">
        <v>0</v>
      </c>
      <c r="S131" s="123">
        <v>0</v>
      </c>
      <c r="T131" s="123">
        <v>0</v>
      </c>
      <c r="U131" s="125">
        <v>0</v>
      </c>
    </row>
    <row r="132" spans="1:21" ht="16.5" customHeight="1">
      <c r="A132" s="126" t="s">
        <v>40</v>
      </c>
      <c r="B132" s="126" t="s">
        <v>62</v>
      </c>
      <c r="C132" s="126" t="s">
        <v>0</v>
      </c>
      <c r="D132" s="127" t="s">
        <v>149</v>
      </c>
      <c r="E132" s="122">
        <f t="shared" si="6"/>
        <v>1193</v>
      </c>
      <c r="F132" s="117">
        <f t="shared" si="7"/>
        <v>0</v>
      </c>
      <c r="G132" s="123">
        <v>0</v>
      </c>
      <c r="H132" s="123">
        <v>0</v>
      </c>
      <c r="I132" s="123">
        <v>0</v>
      </c>
      <c r="J132" s="123">
        <v>0</v>
      </c>
      <c r="K132" s="123">
        <v>0</v>
      </c>
      <c r="L132" s="123">
        <v>0</v>
      </c>
      <c r="M132" s="123">
        <v>0</v>
      </c>
      <c r="N132" s="124">
        <v>0</v>
      </c>
      <c r="O132" s="123">
        <v>0</v>
      </c>
      <c r="P132" s="123">
        <v>0</v>
      </c>
      <c r="Q132" s="123">
        <v>0</v>
      </c>
      <c r="R132" s="123">
        <v>0</v>
      </c>
      <c r="S132" s="123">
        <v>1193</v>
      </c>
      <c r="T132" s="123">
        <v>0</v>
      </c>
      <c r="U132" s="125">
        <v>0</v>
      </c>
    </row>
  </sheetData>
  <mergeCells count="20">
    <mergeCell ref="F6:F7"/>
    <mergeCell ref="E5:E7"/>
    <mergeCell ref="L6:L7"/>
    <mergeCell ref="K6:K7"/>
    <mergeCell ref="J6:J7"/>
    <mergeCell ref="I6:I7"/>
    <mergeCell ref="S5:S7"/>
    <mergeCell ref="U5:U7"/>
    <mergeCell ref="H6:H7"/>
    <mergeCell ref="G6:G7"/>
    <mergeCell ref="A4:C6"/>
    <mergeCell ref="D4:D7"/>
    <mergeCell ref="N6:N7"/>
    <mergeCell ref="T5:T7"/>
    <mergeCell ref="P5:Q5"/>
    <mergeCell ref="P6:P7"/>
    <mergeCell ref="Q6:Q7"/>
    <mergeCell ref="M6:M7"/>
    <mergeCell ref="O5:O7"/>
    <mergeCell ref="R5:R7"/>
  </mergeCells>
  <printOptions/>
  <pageMargins left="0.7874015748031495" right="0.7874015748031495" top="0.9999999849815068" bottom="0.9999999849815068" header="0.4999999924907534" footer="0.4999999924907534"/>
  <pageSetup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0"/>
  <sheetViews>
    <sheetView showGridLines="0" showZeros="0" tabSelected="1" workbookViewId="0" topLeftCell="A1">
      <selection activeCell="B6" sqref="B6"/>
    </sheetView>
  </sheetViews>
  <sheetFormatPr defaultColWidth="9.16015625" defaultRowHeight="12.75" customHeight="1"/>
  <cols>
    <col min="1" max="1" width="30" style="0" customWidth="1"/>
    <col min="2" max="2" width="43" style="0" customWidth="1"/>
  </cols>
  <sheetData>
    <row r="2" spans="1:2" ht="12.75" customHeight="1">
      <c r="A2" s="72" t="s">
        <v>80</v>
      </c>
      <c r="B2" s="76"/>
    </row>
    <row r="3" ht="12.75" customHeight="1">
      <c r="B3" s="71" t="s">
        <v>124</v>
      </c>
    </row>
    <row r="4" spans="1:4" ht="16.5" customHeight="1">
      <c r="A4" s="73" t="s">
        <v>68</v>
      </c>
      <c r="B4" s="77" t="s">
        <v>171</v>
      </c>
      <c r="D4" s="5"/>
    </row>
    <row r="5" spans="1:3" ht="15.75" customHeight="1">
      <c r="A5" s="74" t="s">
        <v>164</v>
      </c>
      <c r="B5" s="102">
        <v>60.48</v>
      </c>
      <c r="C5" s="5"/>
    </row>
    <row r="6" spans="1:6" ht="21" customHeight="1">
      <c r="A6" s="75" t="s">
        <v>90</v>
      </c>
      <c r="B6" s="102"/>
      <c r="C6" s="5"/>
      <c r="D6" s="5"/>
      <c r="E6" s="5"/>
      <c r="F6" s="5"/>
    </row>
    <row r="7" spans="1:6" ht="23.25" customHeight="1">
      <c r="A7" s="75" t="s">
        <v>88</v>
      </c>
      <c r="B7" s="102">
        <v>15.48</v>
      </c>
      <c r="C7" s="5"/>
      <c r="D7" s="5"/>
      <c r="E7" s="5"/>
      <c r="F7" s="5"/>
    </row>
    <row r="8" spans="1:6" ht="18" customHeight="1">
      <c r="A8" s="75" t="s">
        <v>116</v>
      </c>
      <c r="B8" s="102">
        <v>45</v>
      </c>
      <c r="C8" s="5"/>
      <c r="D8" s="5"/>
      <c r="E8" s="5"/>
      <c r="F8" s="5"/>
    </row>
    <row r="9" spans="1:6" ht="15.75" customHeight="1">
      <c r="A9" s="75" t="s">
        <v>83</v>
      </c>
      <c r="B9" s="102">
        <v>45</v>
      </c>
      <c r="C9" s="5"/>
      <c r="D9" s="5"/>
      <c r="E9" s="5"/>
      <c r="F9" s="5"/>
    </row>
    <row r="10" spans="1:6" ht="19.5" customHeight="1">
      <c r="A10" s="75" t="s">
        <v>89</v>
      </c>
      <c r="B10" s="102"/>
      <c r="C10" s="5"/>
      <c r="D10" s="5"/>
      <c r="E10" s="5"/>
      <c r="F10" s="5"/>
    </row>
    <row r="11" spans="2:5" ht="11.25">
      <c r="B11" s="5"/>
      <c r="C11" s="5"/>
      <c r="D11" s="5"/>
      <c r="E11" s="5"/>
    </row>
    <row r="12" spans="1:6" ht="12.75" customHeight="1">
      <c r="A12" t="s">
        <v>131</v>
      </c>
      <c r="B12" s="5"/>
      <c r="C12" s="5"/>
      <c r="D12" s="5"/>
      <c r="E12" s="5"/>
      <c r="F12" s="5"/>
    </row>
    <row r="13" spans="1:6" ht="9.75" customHeight="1">
      <c r="A13" t="s">
        <v>54</v>
      </c>
      <c r="B13" s="5"/>
      <c r="C13" s="5"/>
      <c r="D13" s="5"/>
      <c r="E13" s="5"/>
      <c r="F13" s="5"/>
    </row>
    <row r="14" spans="1:4" ht="9.75" customHeight="1">
      <c r="A14" t="s">
        <v>138</v>
      </c>
      <c r="C14" s="5"/>
      <c r="D14" s="5"/>
    </row>
    <row r="15" ht="12.75" customHeight="1">
      <c r="A15" t="s">
        <v>120</v>
      </c>
    </row>
    <row r="16" ht="12.75" customHeight="1">
      <c r="A16" t="s">
        <v>60</v>
      </c>
    </row>
    <row r="17" ht="12.75" customHeight="1">
      <c r="A17" s="5" t="s">
        <v>114</v>
      </c>
    </row>
    <row r="18" ht="12.75" customHeight="1">
      <c r="A18" t="s">
        <v>22</v>
      </c>
    </row>
    <row r="19" ht="12.75" customHeight="1">
      <c r="B19" s="5"/>
    </row>
    <row r="20" ht="12.75" customHeight="1">
      <c r="B20" s="5"/>
    </row>
  </sheetData>
  <printOptions gridLines="1"/>
  <pageMargins left="0.75" right="0.75" top="1" bottom="1" header="0.5" footer="0.5"/>
  <pageSetup orientation="landscape" paperSize="8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" style="0" customWidth="1"/>
    <col min="2" max="2" width="44" style="0" customWidth="1"/>
    <col min="3" max="3" width="9.16015625" style="0" customWidth="1"/>
    <col min="4" max="4" width="8.66015625" style="0" customWidth="1"/>
    <col min="5" max="5" width="7.66015625" style="0" customWidth="1"/>
    <col min="6" max="6" width="7" style="0" customWidth="1"/>
    <col min="7" max="7" width="7.16015625" style="0" customWidth="1"/>
    <col min="8" max="9" width="6.83203125" style="0" customWidth="1"/>
    <col min="10" max="10" width="9.66015625" style="0" customWidth="1"/>
    <col min="11" max="11" width="9.16015625" style="0" customWidth="1"/>
    <col min="12" max="12" width="6.16015625" style="0" customWidth="1"/>
  </cols>
  <sheetData>
    <row r="1" spans="1:15" ht="9.75" customHeight="1">
      <c r="A1" s="2"/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2"/>
      <c r="N1" s="2"/>
      <c r="O1" s="2"/>
    </row>
    <row r="2" spans="1:15" ht="24" customHeight="1">
      <c r="A2" s="5"/>
      <c r="B2" s="6" t="s">
        <v>45</v>
      </c>
      <c r="C2" s="6"/>
      <c r="D2" s="6"/>
      <c r="E2" s="6"/>
      <c r="F2" s="6"/>
      <c r="G2" s="6"/>
      <c r="H2" s="6"/>
      <c r="I2" s="6"/>
      <c r="J2" s="6"/>
      <c r="K2" s="6"/>
      <c r="L2" s="6"/>
      <c r="M2" s="2"/>
      <c r="N2" s="2"/>
      <c r="O2" s="2"/>
    </row>
    <row r="3" spans="1:15" ht="18" customHeight="1">
      <c r="A3" s="129" t="s">
        <v>14</v>
      </c>
      <c r="B3" s="5"/>
      <c r="C3" s="3"/>
      <c r="D3" s="3"/>
      <c r="E3" s="3"/>
      <c r="F3" s="3"/>
      <c r="G3" s="3"/>
      <c r="H3" s="4"/>
      <c r="I3" s="82"/>
      <c r="J3" s="86"/>
      <c r="K3" s="179" t="s">
        <v>124</v>
      </c>
      <c r="L3" s="179"/>
      <c r="M3" s="2"/>
      <c r="N3" s="2"/>
      <c r="O3" s="2"/>
    </row>
    <row r="4" spans="1:15" ht="27.75" customHeight="1">
      <c r="A4" s="157" t="s">
        <v>107</v>
      </c>
      <c r="B4" s="152" t="s">
        <v>7</v>
      </c>
      <c r="C4" s="152" t="s">
        <v>81</v>
      </c>
      <c r="D4" s="152" t="s">
        <v>144</v>
      </c>
      <c r="E4" s="154" t="s">
        <v>167</v>
      </c>
      <c r="F4" s="157" t="s">
        <v>6</v>
      </c>
      <c r="G4" s="157"/>
      <c r="H4" s="157"/>
      <c r="I4" s="182" t="s">
        <v>29</v>
      </c>
      <c r="J4" s="152" t="s">
        <v>38</v>
      </c>
      <c r="K4" s="103" t="s">
        <v>113</v>
      </c>
      <c r="L4" s="104"/>
      <c r="M4" s="2"/>
      <c r="N4" s="2"/>
      <c r="O4" s="2"/>
    </row>
    <row r="5" spans="1:15" ht="30" customHeight="1">
      <c r="A5" s="157"/>
      <c r="B5" s="152"/>
      <c r="C5" s="152"/>
      <c r="D5" s="152"/>
      <c r="E5" s="152"/>
      <c r="F5" s="153" t="s">
        <v>170</v>
      </c>
      <c r="G5" s="153" t="s">
        <v>39</v>
      </c>
      <c r="H5" s="159" t="s">
        <v>175</v>
      </c>
      <c r="I5" s="152"/>
      <c r="J5" s="153"/>
      <c r="K5" s="156" t="s">
        <v>174</v>
      </c>
      <c r="L5" s="180" t="s">
        <v>34</v>
      </c>
      <c r="M5" s="2"/>
      <c r="N5" s="2"/>
      <c r="O5" s="2"/>
    </row>
    <row r="6" spans="1:15" ht="18.75" customHeight="1">
      <c r="A6" s="157"/>
      <c r="B6" s="152"/>
      <c r="C6" s="152"/>
      <c r="D6" s="152"/>
      <c r="E6" s="152"/>
      <c r="F6" s="152"/>
      <c r="G6" s="152"/>
      <c r="H6" s="160"/>
      <c r="I6" s="152"/>
      <c r="J6" s="152"/>
      <c r="K6" s="154"/>
      <c r="L6" s="181"/>
      <c r="M6" s="2"/>
      <c r="N6" s="2"/>
      <c r="O6" s="2"/>
    </row>
    <row r="7" spans="1:15" ht="19.5" customHeight="1">
      <c r="A7" s="10" t="s">
        <v>117</v>
      </c>
      <c r="B7" s="10" t="s">
        <v>117</v>
      </c>
      <c r="C7" s="10" t="s">
        <v>117</v>
      </c>
      <c r="D7" s="10" t="s">
        <v>117</v>
      </c>
      <c r="E7" s="10">
        <v>1</v>
      </c>
      <c r="F7" s="10">
        <v>3</v>
      </c>
      <c r="G7" s="10">
        <v>4</v>
      </c>
      <c r="H7" s="11">
        <v>5</v>
      </c>
      <c r="I7" s="12">
        <v>6</v>
      </c>
      <c r="J7" s="10">
        <v>7</v>
      </c>
      <c r="K7" s="10">
        <v>8</v>
      </c>
      <c r="L7" s="85">
        <v>9</v>
      </c>
      <c r="M7" s="2"/>
      <c r="N7" s="2"/>
      <c r="O7" s="2"/>
    </row>
    <row r="8" spans="1:15" ht="17.25" customHeight="1">
      <c r="A8" s="130">
        <f aca="true" t="shared" si="0" ref="A8:A39">ROW()-7</f>
        <v>1</v>
      </c>
      <c r="B8" s="128"/>
      <c r="C8" s="110"/>
      <c r="D8" s="110"/>
      <c r="E8" s="111">
        <v>398</v>
      </c>
      <c r="F8" s="107">
        <v>361</v>
      </c>
      <c r="G8" s="109">
        <v>4</v>
      </c>
      <c r="H8" s="109">
        <v>266</v>
      </c>
      <c r="I8" s="109">
        <v>30</v>
      </c>
      <c r="J8" s="109">
        <f aca="true" t="shared" si="1" ref="J8:J39">K8+L8</f>
        <v>65334</v>
      </c>
      <c r="K8" s="107">
        <v>0</v>
      </c>
      <c r="L8" s="109">
        <v>65334</v>
      </c>
      <c r="M8" s="2"/>
      <c r="N8" s="2"/>
      <c r="O8" s="2"/>
    </row>
    <row r="9" spans="1:15" ht="17.25" customHeight="1">
      <c r="A9" s="130">
        <f t="shared" si="0"/>
        <v>2</v>
      </c>
      <c r="B9" s="128" t="s">
        <v>133</v>
      </c>
      <c r="C9" s="110"/>
      <c r="D9" s="110"/>
      <c r="E9" s="111">
        <v>398</v>
      </c>
      <c r="F9" s="107">
        <v>318</v>
      </c>
      <c r="G9" s="109">
        <v>4</v>
      </c>
      <c r="H9" s="109">
        <v>266</v>
      </c>
      <c r="I9" s="109">
        <v>30</v>
      </c>
      <c r="J9" s="109">
        <f t="shared" si="1"/>
        <v>0</v>
      </c>
      <c r="K9" s="107">
        <v>0</v>
      </c>
      <c r="L9" s="109">
        <v>0</v>
      </c>
      <c r="M9" s="2"/>
      <c r="N9" s="2"/>
      <c r="O9" s="2"/>
    </row>
    <row r="10" spans="1:15" ht="17.25" customHeight="1">
      <c r="A10" s="130">
        <f t="shared" si="0"/>
        <v>3</v>
      </c>
      <c r="B10" s="128" t="s">
        <v>86</v>
      </c>
      <c r="C10" s="110"/>
      <c r="D10" s="110"/>
      <c r="E10" s="111">
        <v>46</v>
      </c>
      <c r="F10" s="107">
        <v>43</v>
      </c>
      <c r="G10" s="109">
        <v>2</v>
      </c>
      <c r="H10" s="109">
        <v>41</v>
      </c>
      <c r="I10" s="109">
        <v>5</v>
      </c>
      <c r="J10" s="109">
        <f t="shared" si="1"/>
        <v>0</v>
      </c>
      <c r="K10" s="107">
        <v>0</v>
      </c>
      <c r="L10" s="109">
        <v>0</v>
      </c>
      <c r="M10" s="2"/>
      <c r="N10" s="2"/>
      <c r="O10" s="2"/>
    </row>
    <row r="11" spans="1:15" ht="17.25" customHeight="1">
      <c r="A11" s="130">
        <f t="shared" si="0"/>
        <v>4</v>
      </c>
      <c r="B11" s="128" t="s">
        <v>93</v>
      </c>
      <c r="C11" s="110"/>
      <c r="D11" s="110"/>
      <c r="E11" s="111">
        <v>46</v>
      </c>
      <c r="F11" s="107">
        <v>43</v>
      </c>
      <c r="G11" s="109">
        <v>2</v>
      </c>
      <c r="H11" s="109">
        <v>41</v>
      </c>
      <c r="I11" s="109">
        <v>5</v>
      </c>
      <c r="J11" s="109">
        <f t="shared" si="1"/>
        <v>0</v>
      </c>
      <c r="K11" s="107">
        <v>0</v>
      </c>
      <c r="L11" s="109">
        <v>0</v>
      </c>
      <c r="M11" s="2"/>
      <c r="N11" s="2"/>
      <c r="O11" s="2"/>
    </row>
    <row r="12" spans="1:15" ht="17.25" customHeight="1">
      <c r="A12" s="130">
        <f t="shared" si="0"/>
        <v>5</v>
      </c>
      <c r="B12" s="128" t="s">
        <v>19</v>
      </c>
      <c r="C12" s="110" t="s">
        <v>23</v>
      </c>
      <c r="D12" s="110" t="s">
        <v>122</v>
      </c>
      <c r="E12" s="111">
        <v>46</v>
      </c>
      <c r="F12" s="107">
        <v>43</v>
      </c>
      <c r="G12" s="109">
        <v>2</v>
      </c>
      <c r="H12" s="109">
        <v>41</v>
      </c>
      <c r="I12" s="109">
        <v>5</v>
      </c>
      <c r="J12" s="109">
        <f t="shared" si="1"/>
        <v>0</v>
      </c>
      <c r="K12" s="107">
        <v>0</v>
      </c>
      <c r="L12" s="109">
        <v>0</v>
      </c>
      <c r="M12" s="2"/>
      <c r="N12" s="2"/>
      <c r="O12" s="2"/>
    </row>
    <row r="13" spans="1:15" ht="17.25" customHeight="1">
      <c r="A13" s="130">
        <f t="shared" si="0"/>
        <v>6</v>
      </c>
      <c r="B13" s="128" t="s">
        <v>102</v>
      </c>
      <c r="C13" s="110"/>
      <c r="D13" s="110"/>
      <c r="E13" s="111">
        <v>199</v>
      </c>
      <c r="F13" s="107">
        <v>159</v>
      </c>
      <c r="G13" s="109">
        <v>2</v>
      </c>
      <c r="H13" s="109">
        <v>133</v>
      </c>
      <c r="I13" s="109">
        <v>15</v>
      </c>
      <c r="J13" s="109">
        <f t="shared" si="1"/>
        <v>0</v>
      </c>
      <c r="K13" s="107">
        <v>0</v>
      </c>
      <c r="L13" s="109">
        <v>0</v>
      </c>
      <c r="M13" s="2"/>
      <c r="N13" s="2"/>
      <c r="O13" s="2"/>
    </row>
    <row r="14" spans="1:15" ht="17.25" customHeight="1">
      <c r="A14" s="130">
        <f t="shared" si="0"/>
        <v>7</v>
      </c>
      <c r="B14" s="128" t="s">
        <v>93</v>
      </c>
      <c r="C14" s="110"/>
      <c r="D14" s="110"/>
      <c r="E14" s="111">
        <v>199</v>
      </c>
      <c r="F14" s="107">
        <v>159</v>
      </c>
      <c r="G14" s="109">
        <v>2</v>
      </c>
      <c r="H14" s="109">
        <v>133</v>
      </c>
      <c r="I14" s="109">
        <v>15</v>
      </c>
      <c r="J14" s="109">
        <f t="shared" si="1"/>
        <v>0</v>
      </c>
      <c r="K14" s="107">
        <v>0</v>
      </c>
      <c r="L14" s="109">
        <v>0</v>
      </c>
      <c r="M14" s="2"/>
      <c r="N14" s="2"/>
      <c r="O14" s="2"/>
    </row>
    <row r="15" spans="1:15" ht="17.25" customHeight="1">
      <c r="A15" s="130">
        <f t="shared" si="0"/>
        <v>8</v>
      </c>
      <c r="B15" s="128" t="s">
        <v>19</v>
      </c>
      <c r="C15" s="110" t="s">
        <v>23</v>
      </c>
      <c r="D15" s="110" t="s">
        <v>122</v>
      </c>
      <c r="E15" s="111">
        <v>46</v>
      </c>
      <c r="F15" s="107">
        <v>43</v>
      </c>
      <c r="G15" s="109">
        <v>2</v>
      </c>
      <c r="H15" s="109">
        <v>41</v>
      </c>
      <c r="I15" s="109">
        <v>5</v>
      </c>
      <c r="J15" s="109">
        <f t="shared" si="1"/>
        <v>0</v>
      </c>
      <c r="K15" s="107">
        <v>0</v>
      </c>
      <c r="L15" s="109">
        <v>0</v>
      </c>
      <c r="M15" s="2"/>
      <c r="N15" s="2"/>
      <c r="O15" s="2"/>
    </row>
    <row r="16" spans="1:15" ht="17.25" customHeight="1">
      <c r="A16" s="130">
        <f t="shared" si="0"/>
        <v>9</v>
      </c>
      <c r="B16" s="128" t="s">
        <v>109</v>
      </c>
      <c r="C16" s="110" t="s">
        <v>72</v>
      </c>
      <c r="D16" s="110" t="s">
        <v>152</v>
      </c>
      <c r="E16" s="111">
        <v>5</v>
      </c>
      <c r="F16" s="107">
        <v>10</v>
      </c>
      <c r="G16" s="109">
        <v>0</v>
      </c>
      <c r="H16" s="109">
        <v>4</v>
      </c>
      <c r="I16" s="109">
        <v>1</v>
      </c>
      <c r="J16" s="109">
        <f t="shared" si="1"/>
        <v>0</v>
      </c>
      <c r="K16" s="107">
        <v>0</v>
      </c>
      <c r="L16" s="109">
        <v>0</v>
      </c>
      <c r="M16" s="2"/>
      <c r="N16" s="2"/>
      <c r="O16" s="2"/>
    </row>
    <row r="17" spans="1:15" ht="17.25" customHeight="1">
      <c r="A17" s="130">
        <f t="shared" si="0"/>
        <v>10</v>
      </c>
      <c r="B17" s="128" t="s">
        <v>104</v>
      </c>
      <c r="C17" s="110" t="s">
        <v>110</v>
      </c>
      <c r="D17" s="110" t="s">
        <v>77</v>
      </c>
      <c r="E17" s="111">
        <v>20</v>
      </c>
      <c r="F17" s="107">
        <v>15</v>
      </c>
      <c r="G17" s="109">
        <v>0</v>
      </c>
      <c r="H17" s="109">
        <v>14</v>
      </c>
      <c r="I17" s="109">
        <v>3</v>
      </c>
      <c r="J17" s="109">
        <f t="shared" si="1"/>
        <v>0</v>
      </c>
      <c r="K17" s="107">
        <v>0</v>
      </c>
      <c r="L17" s="109">
        <v>0</v>
      </c>
      <c r="M17" s="2"/>
      <c r="N17" s="2"/>
      <c r="O17" s="2"/>
    </row>
    <row r="18" spans="1:15" ht="17.25" customHeight="1">
      <c r="A18" s="130">
        <f t="shared" si="0"/>
        <v>11</v>
      </c>
      <c r="B18" s="128" t="s">
        <v>178</v>
      </c>
      <c r="C18" s="110" t="s">
        <v>155</v>
      </c>
      <c r="D18" s="110" t="s">
        <v>152</v>
      </c>
      <c r="E18" s="111">
        <v>6</v>
      </c>
      <c r="F18" s="107">
        <v>5</v>
      </c>
      <c r="G18" s="109">
        <v>0</v>
      </c>
      <c r="H18" s="109">
        <v>2</v>
      </c>
      <c r="I18" s="109">
        <v>1</v>
      </c>
      <c r="J18" s="109">
        <f t="shared" si="1"/>
        <v>0</v>
      </c>
      <c r="K18" s="107">
        <v>0</v>
      </c>
      <c r="L18" s="109">
        <v>0</v>
      </c>
      <c r="M18" s="2"/>
      <c r="N18" s="2"/>
      <c r="O18" s="2"/>
    </row>
    <row r="19" spans="1:15" ht="17.25" customHeight="1">
      <c r="A19" s="130">
        <f t="shared" si="0"/>
        <v>12</v>
      </c>
      <c r="B19" s="128" t="s">
        <v>58</v>
      </c>
      <c r="C19" s="110" t="s">
        <v>21</v>
      </c>
      <c r="D19" s="110" t="s">
        <v>77</v>
      </c>
      <c r="E19" s="111">
        <v>62</v>
      </c>
      <c r="F19" s="107">
        <v>38</v>
      </c>
      <c r="G19" s="109">
        <v>0</v>
      </c>
      <c r="H19" s="109">
        <v>37</v>
      </c>
      <c r="I19" s="109">
        <v>2</v>
      </c>
      <c r="J19" s="109">
        <f t="shared" si="1"/>
        <v>0</v>
      </c>
      <c r="K19" s="107">
        <v>0</v>
      </c>
      <c r="L19" s="109">
        <v>0</v>
      </c>
      <c r="M19" s="2"/>
      <c r="N19" s="2"/>
      <c r="O19" s="2"/>
    </row>
    <row r="20" spans="1:15" ht="17.25" customHeight="1">
      <c r="A20" s="130">
        <f t="shared" si="0"/>
        <v>13</v>
      </c>
      <c r="B20" s="128" t="s">
        <v>51</v>
      </c>
      <c r="C20" s="110" t="s">
        <v>71</v>
      </c>
      <c r="D20" s="110" t="s">
        <v>152</v>
      </c>
      <c r="E20" s="111">
        <v>25</v>
      </c>
      <c r="F20" s="107">
        <v>22</v>
      </c>
      <c r="G20" s="109">
        <v>0</v>
      </c>
      <c r="H20" s="109">
        <v>16</v>
      </c>
      <c r="I20" s="109">
        <v>2</v>
      </c>
      <c r="J20" s="109">
        <f t="shared" si="1"/>
        <v>0</v>
      </c>
      <c r="K20" s="107">
        <v>0</v>
      </c>
      <c r="L20" s="109">
        <v>0</v>
      </c>
      <c r="M20" s="2"/>
      <c r="N20" s="2"/>
      <c r="O20" s="2"/>
    </row>
    <row r="21" spans="1:15" ht="17.25" customHeight="1">
      <c r="A21" s="130">
        <f t="shared" si="0"/>
        <v>14</v>
      </c>
      <c r="B21" s="128" t="s">
        <v>176</v>
      </c>
      <c r="C21" s="110" t="s">
        <v>111</v>
      </c>
      <c r="D21" s="110" t="s">
        <v>152</v>
      </c>
      <c r="E21" s="111">
        <v>25</v>
      </c>
      <c r="F21" s="107">
        <v>20</v>
      </c>
      <c r="G21" s="109">
        <v>0</v>
      </c>
      <c r="H21" s="109">
        <v>16</v>
      </c>
      <c r="I21" s="109">
        <v>1</v>
      </c>
      <c r="J21" s="109">
        <f t="shared" si="1"/>
        <v>0</v>
      </c>
      <c r="K21" s="107">
        <v>0</v>
      </c>
      <c r="L21" s="109">
        <v>0</v>
      </c>
      <c r="M21" s="2"/>
      <c r="N21" s="2"/>
      <c r="O21" s="2"/>
    </row>
    <row r="22" spans="1:15" ht="17.25" customHeight="1">
      <c r="A22" s="130">
        <f t="shared" si="0"/>
        <v>15</v>
      </c>
      <c r="B22" s="128" t="s">
        <v>181</v>
      </c>
      <c r="C22" s="110" t="s">
        <v>154</v>
      </c>
      <c r="D22" s="110" t="s">
        <v>152</v>
      </c>
      <c r="E22" s="111">
        <v>10</v>
      </c>
      <c r="F22" s="107">
        <v>6</v>
      </c>
      <c r="G22" s="109">
        <v>0</v>
      </c>
      <c r="H22" s="109">
        <v>3</v>
      </c>
      <c r="I22" s="109">
        <v>0</v>
      </c>
      <c r="J22" s="109">
        <f t="shared" si="1"/>
        <v>0</v>
      </c>
      <c r="K22" s="107">
        <v>0</v>
      </c>
      <c r="L22" s="109">
        <v>0</v>
      </c>
      <c r="M22" s="2"/>
      <c r="N22" s="2"/>
      <c r="O22" s="2"/>
    </row>
    <row r="23" spans="1:15" ht="17.25" customHeight="1">
      <c r="A23" s="130">
        <f t="shared" si="0"/>
        <v>16</v>
      </c>
      <c r="B23" s="128" t="s">
        <v>137</v>
      </c>
      <c r="C23" s="110"/>
      <c r="D23" s="110"/>
      <c r="E23" s="111">
        <v>5</v>
      </c>
      <c r="F23" s="107">
        <v>10</v>
      </c>
      <c r="G23" s="109">
        <v>0</v>
      </c>
      <c r="H23" s="109">
        <v>4</v>
      </c>
      <c r="I23" s="109">
        <v>1</v>
      </c>
      <c r="J23" s="109">
        <f t="shared" si="1"/>
        <v>0</v>
      </c>
      <c r="K23" s="107">
        <v>0</v>
      </c>
      <c r="L23" s="109">
        <v>0</v>
      </c>
      <c r="M23" s="2"/>
      <c r="N23" s="2"/>
      <c r="O23" s="2"/>
    </row>
    <row r="24" spans="1:15" ht="17.25" customHeight="1">
      <c r="A24" s="130">
        <f t="shared" si="0"/>
        <v>17</v>
      </c>
      <c r="B24" s="128" t="s">
        <v>93</v>
      </c>
      <c r="C24" s="110"/>
      <c r="D24" s="110"/>
      <c r="E24" s="111">
        <v>5</v>
      </c>
      <c r="F24" s="107">
        <v>10</v>
      </c>
      <c r="G24" s="109">
        <v>0</v>
      </c>
      <c r="H24" s="109">
        <v>4</v>
      </c>
      <c r="I24" s="109">
        <v>1</v>
      </c>
      <c r="J24" s="109">
        <f t="shared" si="1"/>
        <v>0</v>
      </c>
      <c r="K24" s="107">
        <v>0</v>
      </c>
      <c r="L24" s="109">
        <v>0</v>
      </c>
      <c r="M24" s="2"/>
      <c r="N24" s="2"/>
      <c r="O24" s="2"/>
    </row>
    <row r="25" spans="1:15" ht="17.25" customHeight="1">
      <c r="A25" s="130">
        <f t="shared" si="0"/>
        <v>18</v>
      </c>
      <c r="B25" s="128" t="s">
        <v>109</v>
      </c>
      <c r="C25" s="110" t="s">
        <v>72</v>
      </c>
      <c r="D25" s="110" t="s">
        <v>152</v>
      </c>
      <c r="E25" s="111">
        <v>5</v>
      </c>
      <c r="F25" s="107">
        <v>10</v>
      </c>
      <c r="G25" s="109">
        <v>0</v>
      </c>
      <c r="H25" s="109">
        <v>4</v>
      </c>
      <c r="I25" s="109">
        <v>1</v>
      </c>
      <c r="J25" s="109">
        <f t="shared" si="1"/>
        <v>0</v>
      </c>
      <c r="K25" s="107">
        <v>0</v>
      </c>
      <c r="L25" s="109">
        <v>0</v>
      </c>
      <c r="M25" s="2"/>
      <c r="N25" s="2"/>
      <c r="O25" s="2"/>
    </row>
    <row r="26" spans="1:15" ht="17.25" customHeight="1">
      <c r="A26" s="130">
        <f t="shared" si="0"/>
        <v>19</v>
      </c>
      <c r="B26" s="128" t="s">
        <v>127</v>
      </c>
      <c r="C26" s="110"/>
      <c r="D26" s="110"/>
      <c r="E26" s="111">
        <v>123</v>
      </c>
      <c r="F26" s="107">
        <v>84</v>
      </c>
      <c r="G26" s="109">
        <v>0</v>
      </c>
      <c r="H26" s="109">
        <v>72</v>
      </c>
      <c r="I26" s="109">
        <v>7</v>
      </c>
      <c r="J26" s="109">
        <f t="shared" si="1"/>
        <v>0</v>
      </c>
      <c r="K26" s="107">
        <v>0</v>
      </c>
      <c r="L26" s="109">
        <v>0</v>
      </c>
      <c r="M26" s="2"/>
      <c r="N26" s="2"/>
      <c r="O26" s="2"/>
    </row>
    <row r="27" spans="1:15" ht="17.25" customHeight="1">
      <c r="A27" s="130">
        <f t="shared" si="0"/>
        <v>20</v>
      </c>
      <c r="B27" s="128" t="s">
        <v>93</v>
      </c>
      <c r="C27" s="110"/>
      <c r="D27" s="110"/>
      <c r="E27" s="111">
        <v>123</v>
      </c>
      <c r="F27" s="107">
        <v>84</v>
      </c>
      <c r="G27" s="109">
        <v>0</v>
      </c>
      <c r="H27" s="109">
        <v>72</v>
      </c>
      <c r="I27" s="109">
        <v>7</v>
      </c>
      <c r="J27" s="109">
        <f t="shared" si="1"/>
        <v>0</v>
      </c>
      <c r="K27" s="107">
        <v>0</v>
      </c>
      <c r="L27" s="109">
        <v>0</v>
      </c>
      <c r="M27" s="2"/>
      <c r="N27" s="2"/>
      <c r="O27" s="2"/>
    </row>
    <row r="28" spans="1:15" ht="17.25" customHeight="1">
      <c r="A28" s="130">
        <f t="shared" si="0"/>
        <v>21</v>
      </c>
      <c r="B28" s="128" t="s">
        <v>104</v>
      </c>
      <c r="C28" s="110" t="s">
        <v>110</v>
      </c>
      <c r="D28" s="110" t="s">
        <v>77</v>
      </c>
      <c r="E28" s="111">
        <v>20</v>
      </c>
      <c r="F28" s="107">
        <v>15</v>
      </c>
      <c r="G28" s="109">
        <v>0</v>
      </c>
      <c r="H28" s="109">
        <v>14</v>
      </c>
      <c r="I28" s="109">
        <v>3</v>
      </c>
      <c r="J28" s="109">
        <f t="shared" si="1"/>
        <v>0</v>
      </c>
      <c r="K28" s="107">
        <v>0</v>
      </c>
      <c r="L28" s="109">
        <v>0</v>
      </c>
      <c r="M28" s="2"/>
      <c r="N28" s="2"/>
      <c r="O28" s="2"/>
    </row>
    <row r="29" spans="1:15" ht="17.25" customHeight="1">
      <c r="A29" s="130">
        <f t="shared" si="0"/>
        <v>22</v>
      </c>
      <c r="B29" s="128" t="s">
        <v>178</v>
      </c>
      <c r="C29" s="110" t="s">
        <v>155</v>
      </c>
      <c r="D29" s="110" t="s">
        <v>152</v>
      </c>
      <c r="E29" s="111">
        <v>6</v>
      </c>
      <c r="F29" s="107">
        <v>5</v>
      </c>
      <c r="G29" s="109">
        <v>0</v>
      </c>
      <c r="H29" s="109">
        <v>2</v>
      </c>
      <c r="I29" s="109">
        <v>1</v>
      </c>
      <c r="J29" s="109">
        <f t="shared" si="1"/>
        <v>0</v>
      </c>
      <c r="K29" s="107">
        <v>0</v>
      </c>
      <c r="L29" s="109">
        <v>0</v>
      </c>
      <c r="M29" s="2"/>
      <c r="N29" s="2"/>
      <c r="O29" s="2"/>
    </row>
    <row r="30" spans="1:15" ht="17.25" customHeight="1">
      <c r="A30" s="130">
        <f t="shared" si="0"/>
        <v>23</v>
      </c>
      <c r="B30" s="128" t="s">
        <v>58</v>
      </c>
      <c r="C30" s="110" t="s">
        <v>21</v>
      </c>
      <c r="D30" s="110" t="s">
        <v>77</v>
      </c>
      <c r="E30" s="111">
        <v>62</v>
      </c>
      <c r="F30" s="107">
        <v>38</v>
      </c>
      <c r="G30" s="109">
        <v>0</v>
      </c>
      <c r="H30" s="109">
        <v>37</v>
      </c>
      <c r="I30" s="109">
        <v>2</v>
      </c>
      <c r="J30" s="109">
        <f t="shared" si="1"/>
        <v>0</v>
      </c>
      <c r="K30" s="107">
        <v>0</v>
      </c>
      <c r="L30" s="109">
        <v>0</v>
      </c>
      <c r="M30" s="2"/>
      <c r="N30" s="2"/>
      <c r="O30" s="2"/>
    </row>
    <row r="31" spans="1:12" ht="17.25" customHeight="1">
      <c r="A31" s="130">
        <f t="shared" si="0"/>
        <v>24</v>
      </c>
      <c r="B31" s="128" t="s">
        <v>176</v>
      </c>
      <c r="C31" s="110" t="s">
        <v>111</v>
      </c>
      <c r="D31" s="110" t="s">
        <v>152</v>
      </c>
      <c r="E31" s="111">
        <v>25</v>
      </c>
      <c r="F31" s="107">
        <v>20</v>
      </c>
      <c r="G31" s="109">
        <v>0</v>
      </c>
      <c r="H31" s="109">
        <v>16</v>
      </c>
      <c r="I31" s="109">
        <v>1</v>
      </c>
      <c r="J31" s="109">
        <f t="shared" si="1"/>
        <v>0</v>
      </c>
      <c r="K31" s="107">
        <v>0</v>
      </c>
      <c r="L31" s="109">
        <v>0</v>
      </c>
    </row>
    <row r="32" spans="1:12" ht="17.25" customHeight="1">
      <c r="A32" s="130">
        <f t="shared" si="0"/>
        <v>25</v>
      </c>
      <c r="B32" s="128" t="s">
        <v>181</v>
      </c>
      <c r="C32" s="110" t="s">
        <v>154</v>
      </c>
      <c r="D32" s="110" t="s">
        <v>152</v>
      </c>
      <c r="E32" s="111">
        <v>10</v>
      </c>
      <c r="F32" s="107">
        <v>6</v>
      </c>
      <c r="G32" s="109">
        <v>0</v>
      </c>
      <c r="H32" s="109">
        <v>3</v>
      </c>
      <c r="I32" s="109">
        <v>0</v>
      </c>
      <c r="J32" s="109">
        <f t="shared" si="1"/>
        <v>0</v>
      </c>
      <c r="K32" s="107">
        <v>0</v>
      </c>
      <c r="L32" s="109">
        <v>0</v>
      </c>
    </row>
    <row r="33" spans="1:12" ht="17.25" customHeight="1">
      <c r="A33" s="130">
        <f t="shared" si="0"/>
        <v>26</v>
      </c>
      <c r="B33" s="128" t="s">
        <v>136</v>
      </c>
      <c r="C33" s="110"/>
      <c r="D33" s="110"/>
      <c r="E33" s="111">
        <v>25</v>
      </c>
      <c r="F33" s="107">
        <v>22</v>
      </c>
      <c r="G33" s="109">
        <v>0</v>
      </c>
      <c r="H33" s="109">
        <v>16</v>
      </c>
      <c r="I33" s="109">
        <v>2</v>
      </c>
      <c r="J33" s="109">
        <f t="shared" si="1"/>
        <v>0</v>
      </c>
      <c r="K33" s="107">
        <v>0</v>
      </c>
      <c r="L33" s="109">
        <v>0</v>
      </c>
    </row>
    <row r="34" spans="1:12" ht="17.25" customHeight="1">
      <c r="A34" s="130">
        <f t="shared" si="0"/>
        <v>27</v>
      </c>
      <c r="B34" s="128" t="s">
        <v>93</v>
      </c>
      <c r="C34" s="110"/>
      <c r="D34" s="110"/>
      <c r="E34" s="111">
        <v>25</v>
      </c>
      <c r="F34" s="107">
        <v>22</v>
      </c>
      <c r="G34" s="109">
        <v>0</v>
      </c>
      <c r="H34" s="109">
        <v>16</v>
      </c>
      <c r="I34" s="109">
        <v>2</v>
      </c>
      <c r="J34" s="109">
        <f t="shared" si="1"/>
        <v>0</v>
      </c>
      <c r="K34" s="107">
        <v>0</v>
      </c>
      <c r="L34" s="109">
        <v>0</v>
      </c>
    </row>
    <row r="35" spans="1:12" ht="17.25" customHeight="1">
      <c r="A35" s="130">
        <f t="shared" si="0"/>
        <v>28</v>
      </c>
      <c r="B35" s="128" t="s">
        <v>51</v>
      </c>
      <c r="C35" s="110" t="s">
        <v>71</v>
      </c>
      <c r="D35" s="110" t="s">
        <v>152</v>
      </c>
      <c r="E35" s="111">
        <v>25</v>
      </c>
      <c r="F35" s="107">
        <v>22</v>
      </c>
      <c r="G35" s="109">
        <v>0</v>
      </c>
      <c r="H35" s="109">
        <v>16</v>
      </c>
      <c r="I35" s="109">
        <v>2</v>
      </c>
      <c r="J35" s="109">
        <f t="shared" si="1"/>
        <v>0</v>
      </c>
      <c r="K35" s="107">
        <v>0</v>
      </c>
      <c r="L35" s="109">
        <v>0</v>
      </c>
    </row>
    <row r="36" spans="1:12" ht="17.25" customHeight="1">
      <c r="A36" s="130">
        <f t="shared" si="0"/>
        <v>29</v>
      </c>
      <c r="B36" s="128" t="s">
        <v>5</v>
      </c>
      <c r="C36" s="110"/>
      <c r="D36" s="110"/>
      <c r="E36" s="111">
        <v>0</v>
      </c>
      <c r="F36" s="107">
        <v>43</v>
      </c>
      <c r="G36" s="109">
        <v>0</v>
      </c>
      <c r="H36" s="109">
        <v>0</v>
      </c>
      <c r="I36" s="109">
        <v>0</v>
      </c>
      <c r="J36" s="109">
        <f t="shared" si="1"/>
        <v>65334</v>
      </c>
      <c r="K36" s="107">
        <v>0</v>
      </c>
      <c r="L36" s="109">
        <v>65334</v>
      </c>
    </row>
    <row r="37" spans="1:12" ht="17.25" customHeight="1">
      <c r="A37" s="130">
        <f t="shared" si="0"/>
        <v>30</v>
      </c>
      <c r="B37" s="128" t="s">
        <v>151</v>
      </c>
      <c r="C37" s="110"/>
      <c r="D37" s="110"/>
      <c r="E37" s="111">
        <v>0</v>
      </c>
      <c r="F37" s="107">
        <v>43</v>
      </c>
      <c r="G37" s="109">
        <v>0</v>
      </c>
      <c r="H37" s="109">
        <v>0</v>
      </c>
      <c r="I37" s="109">
        <v>0</v>
      </c>
      <c r="J37" s="109">
        <f t="shared" si="1"/>
        <v>65334</v>
      </c>
      <c r="K37" s="107">
        <v>0</v>
      </c>
      <c r="L37" s="109">
        <v>65334</v>
      </c>
    </row>
    <row r="38" spans="1:12" ht="17.25" customHeight="1">
      <c r="A38" s="130">
        <f t="shared" si="0"/>
        <v>31</v>
      </c>
      <c r="B38" s="128" t="s">
        <v>93</v>
      </c>
      <c r="C38" s="110"/>
      <c r="D38" s="110"/>
      <c r="E38" s="111">
        <v>0</v>
      </c>
      <c r="F38" s="107">
        <v>43</v>
      </c>
      <c r="G38" s="109">
        <v>0</v>
      </c>
      <c r="H38" s="109">
        <v>0</v>
      </c>
      <c r="I38" s="109">
        <v>0</v>
      </c>
      <c r="J38" s="109">
        <f t="shared" si="1"/>
        <v>65334</v>
      </c>
      <c r="K38" s="107">
        <v>0</v>
      </c>
      <c r="L38" s="109">
        <v>65334</v>
      </c>
    </row>
    <row r="39" spans="1:12" ht="17.25" customHeight="1">
      <c r="A39" s="130">
        <f t="shared" si="0"/>
        <v>32</v>
      </c>
      <c r="B39" s="128" t="s">
        <v>28</v>
      </c>
      <c r="C39" s="110" t="s">
        <v>99</v>
      </c>
      <c r="D39" s="110" t="s">
        <v>26</v>
      </c>
      <c r="E39" s="111">
        <v>0</v>
      </c>
      <c r="F39" s="107">
        <v>43</v>
      </c>
      <c r="G39" s="109">
        <v>0</v>
      </c>
      <c r="H39" s="109">
        <v>0</v>
      </c>
      <c r="I39" s="109">
        <v>0</v>
      </c>
      <c r="J39" s="109">
        <f t="shared" si="1"/>
        <v>65334</v>
      </c>
      <c r="K39" s="107">
        <v>0</v>
      </c>
      <c r="L39" s="109">
        <v>65334</v>
      </c>
    </row>
  </sheetData>
  <mergeCells count="14">
    <mergeCell ref="F5:F6"/>
    <mergeCell ref="G5:G6"/>
    <mergeCell ref="H5:H6"/>
    <mergeCell ref="E4:E6"/>
    <mergeCell ref="K3:L3"/>
    <mergeCell ref="A4:A6"/>
    <mergeCell ref="K5:K6"/>
    <mergeCell ref="F4:H4"/>
    <mergeCell ref="L5:L6"/>
    <mergeCell ref="J4:J6"/>
    <mergeCell ref="I4:I6"/>
    <mergeCell ref="B4:B6"/>
    <mergeCell ref="C4:C6"/>
    <mergeCell ref="D4:D6"/>
  </mergeCells>
  <printOptions/>
  <pageMargins left="0.7874015748031495" right="0.7874015748031495" top="0.9842519685039369" bottom="0.9842519685039369" header="0.5118110048489307" footer="0.5118110048489307"/>
  <pageSetup orientation="landscape" paperSize="8" scale="75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T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66015625" style="0" customWidth="1"/>
    <col min="2" max="2" width="28.66015625" style="0" customWidth="1"/>
    <col min="3" max="3" width="23.33203125" style="0" customWidth="1"/>
    <col min="4" max="4" width="29.33203125" style="0" customWidth="1"/>
    <col min="5" max="5" width="15.66015625" style="0" customWidth="1"/>
    <col min="6" max="7" width="16.83203125" style="0" customWidth="1"/>
    <col min="8" max="8" width="15" style="0" customWidth="1"/>
    <col min="9" max="9" width="13.5" style="0" customWidth="1"/>
    <col min="10" max="10" width="15.16015625" style="0" customWidth="1"/>
    <col min="11" max="11" width="11" style="0" customWidth="1"/>
    <col min="12" max="14" width="11.66015625" style="0" customWidth="1"/>
    <col min="15" max="15" width="12" style="0" customWidth="1"/>
    <col min="16" max="16" width="14" style="0" customWidth="1"/>
    <col min="17" max="18" width="12.16015625" style="0" customWidth="1"/>
    <col min="19" max="19" width="13.5" style="0" customWidth="1"/>
    <col min="20" max="20" width="14.16015625" style="0" customWidth="1"/>
    <col min="21" max="21" width="10.83203125" style="0" customWidth="1"/>
  </cols>
  <sheetData>
    <row r="1" spans="1:21" ht="24.75" customHeight="1">
      <c r="A1" s="14"/>
      <c r="B1" s="14"/>
      <c r="C1" s="15"/>
      <c r="D1" s="15"/>
      <c r="E1" s="19"/>
      <c r="F1" s="19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9"/>
    </row>
    <row r="2" spans="1:21" ht="24.75" customHeight="1">
      <c r="A2" s="17" t="s">
        <v>69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 customHeight="1">
      <c r="A3" s="148" t="s">
        <v>14</v>
      </c>
      <c r="B3" s="35"/>
      <c r="E3" s="53"/>
      <c r="F3" s="53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05" t="s">
        <v>124</v>
      </c>
    </row>
    <row r="4" spans="1:21" ht="24.75" customHeight="1">
      <c r="A4" s="89" t="s">
        <v>27</v>
      </c>
      <c r="B4" s="89"/>
      <c r="C4" s="91"/>
      <c r="D4" s="20" t="s">
        <v>18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24.75" customHeight="1">
      <c r="A5" s="185" t="s">
        <v>97</v>
      </c>
      <c r="B5" s="186"/>
      <c r="C5" s="168" t="s">
        <v>55</v>
      </c>
      <c r="D5" s="167" t="s">
        <v>64</v>
      </c>
      <c r="E5" s="202" t="s">
        <v>38</v>
      </c>
      <c r="F5" s="54" t="s">
        <v>112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41.25" customHeight="1">
      <c r="A6" s="187"/>
      <c r="B6" s="188"/>
      <c r="C6" s="185"/>
      <c r="D6" s="168"/>
      <c r="E6" s="203"/>
      <c r="F6" s="204" t="s">
        <v>95</v>
      </c>
      <c r="G6" s="198" t="s">
        <v>106</v>
      </c>
      <c r="H6" s="199"/>
      <c r="I6" s="199"/>
      <c r="J6" s="199"/>
      <c r="K6" s="199"/>
      <c r="L6" s="199"/>
      <c r="M6" s="199"/>
      <c r="N6" s="200"/>
      <c r="O6" s="206" t="s">
        <v>2</v>
      </c>
      <c r="P6" s="206" t="s">
        <v>34</v>
      </c>
      <c r="Q6" s="183" t="s">
        <v>9</v>
      </c>
      <c r="R6" s="183" t="s">
        <v>163</v>
      </c>
      <c r="S6" s="183" t="s">
        <v>115</v>
      </c>
      <c r="T6" s="169" t="s">
        <v>35</v>
      </c>
      <c r="U6" s="169"/>
    </row>
    <row r="7" spans="1:21" ht="42.75" customHeight="1">
      <c r="A7" s="187"/>
      <c r="B7" s="170"/>
      <c r="C7" s="185"/>
      <c r="D7" s="168"/>
      <c r="E7" s="203"/>
      <c r="F7" s="205"/>
      <c r="G7" s="55" t="s">
        <v>82</v>
      </c>
      <c r="H7" s="55" t="s">
        <v>172</v>
      </c>
      <c r="I7" s="55" t="s">
        <v>179</v>
      </c>
      <c r="J7" s="55" t="s">
        <v>153</v>
      </c>
      <c r="K7" s="55" t="s">
        <v>161</v>
      </c>
      <c r="L7" s="55" t="s">
        <v>11</v>
      </c>
      <c r="M7" s="55" t="s">
        <v>118</v>
      </c>
      <c r="N7" s="55" t="s">
        <v>78</v>
      </c>
      <c r="O7" s="207"/>
      <c r="P7" s="208"/>
      <c r="Q7" s="184"/>
      <c r="R7" s="184"/>
      <c r="S7" s="184"/>
      <c r="T7" s="56" t="s">
        <v>24</v>
      </c>
      <c r="U7" s="57" t="s">
        <v>174</v>
      </c>
    </row>
    <row r="8" spans="1:254" ht="24" customHeight="1">
      <c r="A8" s="192" t="s">
        <v>106</v>
      </c>
      <c r="B8" s="24" t="s">
        <v>95</v>
      </c>
      <c r="C8" s="138">
        <v>222487</v>
      </c>
      <c r="D8" s="21" t="s">
        <v>173</v>
      </c>
      <c r="E8" s="31">
        <f>E9+E10+E11</f>
        <v>214680</v>
      </c>
      <c r="F8" s="31">
        <f>F9+F10+F11</f>
        <v>137219</v>
      </c>
      <c r="G8" s="58">
        <f>G11+G10+G9</f>
        <v>133236</v>
      </c>
      <c r="H8" s="58">
        <f aca="true" t="shared" si="0" ref="H8:U8">H9+H10+H11</f>
        <v>0</v>
      </c>
      <c r="I8" s="58">
        <f t="shared" si="0"/>
        <v>0</v>
      </c>
      <c r="J8" s="58">
        <f t="shared" si="0"/>
        <v>0</v>
      </c>
      <c r="K8" s="58">
        <f t="shared" si="0"/>
        <v>0</v>
      </c>
      <c r="L8" s="58">
        <f t="shared" si="0"/>
        <v>0</v>
      </c>
      <c r="M8" s="58">
        <f t="shared" si="0"/>
        <v>0</v>
      </c>
      <c r="N8" s="58">
        <f t="shared" si="0"/>
        <v>3983</v>
      </c>
      <c r="O8" s="22">
        <f t="shared" si="0"/>
        <v>0</v>
      </c>
      <c r="P8" s="22">
        <f t="shared" si="0"/>
        <v>30674</v>
      </c>
      <c r="Q8" s="22">
        <f t="shared" si="0"/>
        <v>36904</v>
      </c>
      <c r="R8" s="22">
        <f t="shared" si="0"/>
        <v>9883</v>
      </c>
      <c r="S8" s="22">
        <f t="shared" si="0"/>
        <v>0</v>
      </c>
      <c r="T8" s="22">
        <f t="shared" si="0"/>
        <v>0</v>
      </c>
      <c r="U8" s="22">
        <f t="shared" si="0"/>
        <v>0</v>
      </c>
      <c r="V8" s="23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8.75" customHeight="1">
      <c r="A9" s="192"/>
      <c r="B9" s="24" t="s">
        <v>82</v>
      </c>
      <c r="C9" s="138">
        <v>215524</v>
      </c>
      <c r="D9" s="25" t="s">
        <v>56</v>
      </c>
      <c r="E9" s="59">
        <f>F9+O9+P9+Q9+R9+S9+T9+U9</f>
        <v>132787</v>
      </c>
      <c r="F9" s="60">
        <f>G9+H9+I9+J9+K9+L9+M9+N9</f>
        <v>79410</v>
      </c>
      <c r="G9" s="135">
        <v>77532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13">
        <v>0</v>
      </c>
      <c r="N9" s="139">
        <v>1878</v>
      </c>
      <c r="O9" s="113">
        <v>0</v>
      </c>
      <c r="P9" s="139">
        <v>24221</v>
      </c>
      <c r="Q9" s="113">
        <v>22155</v>
      </c>
      <c r="R9" s="139">
        <v>7001</v>
      </c>
      <c r="S9" s="135">
        <v>0</v>
      </c>
      <c r="T9" s="113">
        <v>0</v>
      </c>
      <c r="U9" s="145">
        <v>0</v>
      </c>
      <c r="V9" s="23"/>
      <c r="W9" s="23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24" customHeight="1">
      <c r="A10" s="192"/>
      <c r="B10" s="24" t="s">
        <v>172</v>
      </c>
      <c r="C10" s="138">
        <v>0</v>
      </c>
      <c r="D10" s="26" t="s">
        <v>79</v>
      </c>
      <c r="E10" s="59">
        <f>F10+O10+P10+Q10+R10+S10+T10+U10</f>
        <v>66213</v>
      </c>
      <c r="F10" s="60">
        <f>G10+H10+I10+J10+K10+L10+M10+N10</f>
        <v>50675</v>
      </c>
      <c r="G10" s="135">
        <v>50575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13">
        <v>0</v>
      </c>
      <c r="N10" s="139">
        <v>100</v>
      </c>
      <c r="O10" s="113">
        <v>0</v>
      </c>
      <c r="P10" s="139">
        <v>4128</v>
      </c>
      <c r="Q10" s="113">
        <v>10013</v>
      </c>
      <c r="R10" s="139">
        <v>1397</v>
      </c>
      <c r="S10" s="135">
        <v>0</v>
      </c>
      <c r="T10" s="114">
        <v>0</v>
      </c>
      <c r="U10" s="145">
        <v>0</v>
      </c>
      <c r="V10" s="23"/>
      <c r="W10" s="23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16.5" customHeight="1">
      <c r="A11" s="192"/>
      <c r="B11" s="24" t="s">
        <v>179</v>
      </c>
      <c r="C11" s="138">
        <v>0</v>
      </c>
      <c r="D11" s="26" t="s">
        <v>75</v>
      </c>
      <c r="E11" s="59">
        <f>F11+O11+P11+Q11+R11+S11+T11+U11</f>
        <v>15680</v>
      </c>
      <c r="F11" s="60">
        <f>G11+H11+I11+J11+K11+L11+M11+N11</f>
        <v>7134</v>
      </c>
      <c r="G11" s="131">
        <v>5129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14">
        <v>0</v>
      </c>
      <c r="N11" s="137">
        <v>2005</v>
      </c>
      <c r="O11" s="114">
        <v>0</v>
      </c>
      <c r="P11" s="137">
        <v>2325</v>
      </c>
      <c r="Q11" s="114">
        <v>4736</v>
      </c>
      <c r="R11" s="137">
        <v>1485</v>
      </c>
      <c r="S11" s="131">
        <v>0</v>
      </c>
      <c r="T11" s="132">
        <v>0</v>
      </c>
      <c r="U11" s="134">
        <v>0</v>
      </c>
      <c r="V11" s="23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18.75" customHeight="1">
      <c r="A12" s="192"/>
      <c r="B12" s="24" t="s">
        <v>153</v>
      </c>
      <c r="C12" s="138">
        <v>0</v>
      </c>
      <c r="D12" s="26" t="s">
        <v>159</v>
      </c>
      <c r="E12" s="59">
        <f>E13+E14+E15+E16+E17+E18+E19+E20</f>
        <v>152948</v>
      </c>
      <c r="F12" s="59">
        <f>F13+F14+F15+F16+F17+F18</f>
        <v>85268</v>
      </c>
      <c r="G12" s="27">
        <f aca="true" t="shared" si="1" ref="G12:N12">G13+G14+G15+G16+G17+G18+G19+G20</f>
        <v>82288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 t="shared" si="1"/>
        <v>0</v>
      </c>
      <c r="M12" s="27">
        <f t="shared" si="1"/>
        <v>0</v>
      </c>
      <c r="N12" s="27">
        <f t="shared" si="1"/>
        <v>2980</v>
      </c>
      <c r="O12" s="27">
        <f>O13+O14+O15+O16+O18+O17+O19+O20</f>
        <v>0</v>
      </c>
      <c r="P12" s="27">
        <f aca="true" t="shared" si="2" ref="P12:U12">P13+P14+P15+P16+P17+P18+P19+P20</f>
        <v>34660</v>
      </c>
      <c r="Q12" s="27">
        <f t="shared" si="2"/>
        <v>16720</v>
      </c>
      <c r="R12" s="27">
        <f t="shared" si="2"/>
        <v>0</v>
      </c>
      <c r="S12" s="27">
        <f t="shared" si="2"/>
        <v>0</v>
      </c>
      <c r="T12" s="27">
        <f t="shared" si="2"/>
        <v>16300</v>
      </c>
      <c r="U12" s="27">
        <f t="shared" si="2"/>
        <v>0</v>
      </c>
      <c r="V12" s="23"/>
      <c r="W12" s="23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24" customHeight="1">
      <c r="A13" s="192"/>
      <c r="B13" s="24" t="s">
        <v>161</v>
      </c>
      <c r="C13" s="138">
        <v>0</v>
      </c>
      <c r="D13" s="26" t="s">
        <v>147</v>
      </c>
      <c r="E13" s="59">
        <f aca="true" t="shared" si="3" ref="E13:E18">F13+O13+P13+Q13+R13+S13+T13+U13</f>
        <v>141228</v>
      </c>
      <c r="F13" s="60">
        <f aca="true" t="shared" si="4" ref="F13:F20">G13+H13+I13+J13+K13+L13+M13+N13</f>
        <v>84268</v>
      </c>
      <c r="G13" s="135">
        <v>81288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14">
        <v>0</v>
      </c>
      <c r="N13" s="139">
        <v>2980</v>
      </c>
      <c r="O13" s="114">
        <v>0</v>
      </c>
      <c r="P13" s="137">
        <v>34660</v>
      </c>
      <c r="Q13" s="113">
        <v>6000</v>
      </c>
      <c r="R13" s="139">
        <v>0</v>
      </c>
      <c r="S13" s="131">
        <v>0</v>
      </c>
      <c r="T13" s="114">
        <v>16300</v>
      </c>
      <c r="U13" s="145">
        <v>0</v>
      </c>
      <c r="V13" s="23"/>
      <c r="W13" s="23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24" customHeight="1">
      <c r="A14" s="192"/>
      <c r="B14" s="61" t="s">
        <v>11</v>
      </c>
      <c r="C14" s="138">
        <v>0</v>
      </c>
      <c r="D14" s="26" t="s">
        <v>59</v>
      </c>
      <c r="E14" s="59">
        <f t="shared" si="3"/>
        <v>10220</v>
      </c>
      <c r="F14" s="60">
        <f t="shared" si="4"/>
        <v>1000</v>
      </c>
      <c r="G14" s="131">
        <v>1000</v>
      </c>
      <c r="H14" s="135">
        <v>0</v>
      </c>
      <c r="I14" s="135">
        <v>0</v>
      </c>
      <c r="J14" s="135">
        <v>0</v>
      </c>
      <c r="K14" s="135">
        <v>0</v>
      </c>
      <c r="L14" s="131">
        <v>0</v>
      </c>
      <c r="M14" s="133">
        <v>0</v>
      </c>
      <c r="N14" s="137">
        <v>0</v>
      </c>
      <c r="O14" s="142">
        <v>0</v>
      </c>
      <c r="P14" s="142">
        <v>0</v>
      </c>
      <c r="Q14" s="113">
        <v>9220</v>
      </c>
      <c r="R14" s="137">
        <v>0</v>
      </c>
      <c r="S14" s="142">
        <v>0</v>
      </c>
      <c r="T14" s="133">
        <v>0</v>
      </c>
      <c r="U14" s="145">
        <v>0</v>
      </c>
      <c r="V14" s="23"/>
      <c r="W14" s="23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24" customHeight="1">
      <c r="A15" s="192"/>
      <c r="B15" s="61" t="s">
        <v>118</v>
      </c>
      <c r="C15" s="138">
        <v>0</v>
      </c>
      <c r="D15" s="26" t="s">
        <v>50</v>
      </c>
      <c r="E15" s="59">
        <f t="shared" si="3"/>
        <v>0</v>
      </c>
      <c r="F15" s="60">
        <f t="shared" si="4"/>
        <v>0</v>
      </c>
      <c r="G15" s="142">
        <v>0</v>
      </c>
      <c r="H15" s="135">
        <v>0</v>
      </c>
      <c r="I15" s="135">
        <v>0</v>
      </c>
      <c r="J15" s="135">
        <v>0</v>
      </c>
      <c r="K15" s="131">
        <v>0</v>
      </c>
      <c r="L15" s="142">
        <v>0</v>
      </c>
      <c r="M15" s="114">
        <v>0</v>
      </c>
      <c r="N15" s="140">
        <v>0</v>
      </c>
      <c r="O15" s="113">
        <v>0</v>
      </c>
      <c r="P15" s="137">
        <v>0</v>
      </c>
      <c r="Q15" s="114">
        <v>0</v>
      </c>
      <c r="R15" s="140">
        <v>0</v>
      </c>
      <c r="S15" s="131">
        <v>0</v>
      </c>
      <c r="T15" s="114">
        <v>0</v>
      </c>
      <c r="U15" s="134">
        <v>0</v>
      </c>
      <c r="V15" s="23"/>
      <c r="W15" s="23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24" customHeight="1">
      <c r="A16" s="192"/>
      <c r="B16" s="61" t="s">
        <v>78</v>
      </c>
      <c r="C16" s="138">
        <v>6963</v>
      </c>
      <c r="D16" s="26" t="s">
        <v>160</v>
      </c>
      <c r="E16" s="59">
        <f t="shared" si="3"/>
        <v>0</v>
      </c>
      <c r="F16" s="60">
        <f t="shared" si="4"/>
        <v>0</v>
      </c>
      <c r="G16" s="131">
        <v>0</v>
      </c>
      <c r="H16" s="135">
        <v>0</v>
      </c>
      <c r="I16" s="135">
        <v>0</v>
      </c>
      <c r="J16" s="135">
        <v>0</v>
      </c>
      <c r="K16" s="142">
        <v>0</v>
      </c>
      <c r="L16" s="135">
        <v>0</v>
      </c>
      <c r="M16" s="132">
        <v>0</v>
      </c>
      <c r="N16" s="139">
        <v>0</v>
      </c>
      <c r="O16" s="114">
        <v>0</v>
      </c>
      <c r="P16" s="147">
        <v>0</v>
      </c>
      <c r="Q16" s="133">
        <v>0</v>
      </c>
      <c r="R16" s="139">
        <v>0</v>
      </c>
      <c r="S16" s="136">
        <v>0</v>
      </c>
      <c r="T16" s="132">
        <v>0</v>
      </c>
      <c r="U16" s="144">
        <v>0</v>
      </c>
      <c r="V16" s="23"/>
      <c r="W16" s="23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24" customHeight="1">
      <c r="A17" s="201" t="s">
        <v>2</v>
      </c>
      <c r="B17" s="195"/>
      <c r="C17" s="138">
        <v>0</v>
      </c>
      <c r="D17" s="28" t="s">
        <v>184</v>
      </c>
      <c r="E17" s="59">
        <f t="shared" si="3"/>
        <v>0</v>
      </c>
      <c r="F17" s="60">
        <f t="shared" si="4"/>
        <v>0</v>
      </c>
      <c r="G17" s="142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2">
        <v>0</v>
      </c>
      <c r="N17" s="139">
        <v>0</v>
      </c>
      <c r="O17" s="136">
        <v>0</v>
      </c>
      <c r="P17" s="136">
        <v>0</v>
      </c>
      <c r="Q17" s="114">
        <v>0</v>
      </c>
      <c r="R17" s="139">
        <v>0</v>
      </c>
      <c r="S17" s="136">
        <v>0</v>
      </c>
      <c r="T17" s="132">
        <v>0</v>
      </c>
      <c r="U17" s="144">
        <v>0</v>
      </c>
      <c r="V17" s="23"/>
      <c r="W17" s="23"/>
      <c r="X17" s="78"/>
      <c r="Y17" s="23"/>
      <c r="Z17" s="23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24" customHeight="1">
      <c r="A18" s="189" t="s">
        <v>34</v>
      </c>
      <c r="B18" s="195"/>
      <c r="C18" s="138">
        <v>65334</v>
      </c>
      <c r="D18" s="29" t="s">
        <v>169</v>
      </c>
      <c r="E18" s="59">
        <f t="shared" si="3"/>
        <v>1500</v>
      </c>
      <c r="F18" s="60">
        <f t="shared" si="4"/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3">
        <v>0</v>
      </c>
      <c r="N18" s="139">
        <v>0</v>
      </c>
      <c r="O18" s="142">
        <v>0</v>
      </c>
      <c r="P18" s="142">
        <v>0</v>
      </c>
      <c r="Q18" s="133">
        <v>1500</v>
      </c>
      <c r="R18" s="139">
        <v>0</v>
      </c>
      <c r="S18" s="142">
        <v>0</v>
      </c>
      <c r="T18" s="133">
        <v>0</v>
      </c>
      <c r="U18" s="143">
        <v>0</v>
      </c>
      <c r="V18" s="23"/>
      <c r="W18" s="23"/>
      <c r="X18" s="23"/>
      <c r="Y18" s="23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24" customHeight="1">
      <c r="A19" s="189" t="s">
        <v>9</v>
      </c>
      <c r="B19" s="195"/>
      <c r="C19" s="138">
        <v>53624</v>
      </c>
      <c r="D19" s="29" t="s">
        <v>101</v>
      </c>
      <c r="E19" s="59">
        <f>G19+H19+I19+J19+K19+L19+M19+N19+O19+P19+Q19+R19+S19+T19+U19</f>
        <v>0</v>
      </c>
      <c r="F19" s="60">
        <f t="shared" si="4"/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13">
        <v>0</v>
      </c>
      <c r="N19" s="134">
        <v>0</v>
      </c>
      <c r="O19" s="145">
        <v>0</v>
      </c>
      <c r="P19" s="139">
        <v>0</v>
      </c>
      <c r="Q19" s="113">
        <v>0</v>
      </c>
      <c r="R19" s="139">
        <v>0</v>
      </c>
      <c r="S19" s="135">
        <v>0</v>
      </c>
      <c r="T19" s="113">
        <v>0</v>
      </c>
      <c r="U19" s="145">
        <v>0</v>
      </c>
      <c r="V19" s="23"/>
      <c r="W19" s="23"/>
      <c r="X19" s="23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24" customHeight="1">
      <c r="A20" s="189" t="s">
        <v>31</v>
      </c>
      <c r="B20" s="195"/>
      <c r="C20" s="138">
        <v>0</v>
      </c>
      <c r="D20" s="28" t="s">
        <v>41</v>
      </c>
      <c r="E20" s="59">
        <f>G20+H20+I20+J20+K20+L20+M20+N20+O20+P20+Q20+R20+S20+T20+U2</f>
        <v>0</v>
      </c>
      <c r="F20" s="60">
        <f t="shared" si="4"/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14">
        <v>0</v>
      </c>
      <c r="N20" s="144">
        <v>0</v>
      </c>
      <c r="O20" s="134">
        <v>0</v>
      </c>
      <c r="P20" s="137">
        <v>0</v>
      </c>
      <c r="Q20" s="114">
        <v>0</v>
      </c>
      <c r="R20" s="137">
        <v>0</v>
      </c>
      <c r="S20" s="114">
        <v>0</v>
      </c>
      <c r="T20" s="134">
        <v>0</v>
      </c>
      <c r="U20" s="134">
        <v>0</v>
      </c>
      <c r="V20" s="23"/>
      <c r="W20" s="23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24" customHeight="1">
      <c r="A21" s="189" t="s">
        <v>163</v>
      </c>
      <c r="B21" s="196"/>
      <c r="C21" s="146">
        <v>9883</v>
      </c>
      <c r="D21" s="28"/>
      <c r="E21" s="59"/>
      <c r="F21" s="59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23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24" customHeight="1">
      <c r="A22" s="193" t="s">
        <v>35</v>
      </c>
      <c r="B22" s="63" t="s">
        <v>24</v>
      </c>
      <c r="C22" s="141">
        <v>16300</v>
      </c>
      <c r="D22" s="2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24" customHeight="1">
      <c r="A23" s="194"/>
      <c r="B23" s="64" t="s">
        <v>174</v>
      </c>
      <c r="C23" s="146">
        <v>0</v>
      </c>
      <c r="D23" s="28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78"/>
      <c r="W23" s="78"/>
      <c r="X23" s="78"/>
      <c r="Y23" s="23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24" customHeight="1">
      <c r="A24" s="189"/>
      <c r="B24" s="197"/>
      <c r="C24" s="66"/>
      <c r="D24" s="67"/>
      <c r="E24" s="31"/>
      <c r="F24" s="68"/>
      <c r="G24" s="31"/>
      <c r="H24" s="68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24" customHeight="1">
      <c r="A25" s="189"/>
      <c r="B25" s="190"/>
      <c r="C25" s="31"/>
      <c r="D25" s="69"/>
      <c r="E25" s="31"/>
      <c r="F25" s="68"/>
      <c r="G25" s="31"/>
      <c r="H25" s="68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24" customHeight="1">
      <c r="A26" s="189"/>
      <c r="B26" s="190"/>
      <c r="C26" s="22"/>
      <c r="D26" s="69"/>
      <c r="E26" s="31"/>
      <c r="F26" s="68"/>
      <c r="G26" s="31"/>
      <c r="H26" s="68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ht="27" customHeight="1">
      <c r="A27" s="168" t="s">
        <v>53</v>
      </c>
      <c r="B27" s="191"/>
      <c r="C27" s="116">
        <v>367628</v>
      </c>
      <c r="D27" s="79" t="s">
        <v>162</v>
      </c>
      <c r="E27" s="31">
        <f>E12+E8</f>
        <v>367628</v>
      </c>
      <c r="F27" s="31">
        <f>F12+F8</f>
        <v>222487</v>
      </c>
      <c r="G27" s="31">
        <f aca="true" t="shared" si="5" ref="G27:M27">G8+G12</f>
        <v>215524</v>
      </c>
      <c r="H27" s="31">
        <f t="shared" si="5"/>
        <v>0</v>
      </c>
      <c r="I27" s="31">
        <f t="shared" si="5"/>
        <v>0</v>
      </c>
      <c r="J27" s="31">
        <f t="shared" si="5"/>
        <v>0</v>
      </c>
      <c r="K27" s="31">
        <f t="shared" si="5"/>
        <v>0</v>
      </c>
      <c r="L27" s="31">
        <f t="shared" si="5"/>
        <v>0</v>
      </c>
      <c r="M27" s="31">
        <f t="shared" si="5"/>
        <v>0</v>
      </c>
      <c r="N27" s="31">
        <f aca="true" t="shared" si="6" ref="N27:U27">N12+N8</f>
        <v>6963</v>
      </c>
      <c r="O27" s="31">
        <f t="shared" si="6"/>
        <v>0</v>
      </c>
      <c r="P27" s="31">
        <f t="shared" si="6"/>
        <v>65334</v>
      </c>
      <c r="Q27" s="31">
        <f t="shared" si="6"/>
        <v>53624</v>
      </c>
      <c r="R27" s="31">
        <f t="shared" si="6"/>
        <v>9883</v>
      </c>
      <c r="S27" s="31">
        <f t="shared" si="6"/>
        <v>0</v>
      </c>
      <c r="T27" s="31">
        <f t="shared" si="6"/>
        <v>16300</v>
      </c>
      <c r="U27" s="31">
        <f t="shared" si="6"/>
        <v>0</v>
      </c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1" ht="12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12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12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12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12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12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12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12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ht="9.75" customHeight="1"/>
  </sheetData>
  <mergeCells count="23">
    <mergeCell ref="T6:U6"/>
    <mergeCell ref="A17:B17"/>
    <mergeCell ref="A18:B18"/>
    <mergeCell ref="C5:C7"/>
    <mergeCell ref="D5:D7"/>
    <mergeCell ref="E5:E7"/>
    <mergeCell ref="F6:F7"/>
    <mergeCell ref="O6:O7"/>
    <mergeCell ref="P6:P7"/>
    <mergeCell ref="A25:B25"/>
    <mergeCell ref="A26:B26"/>
    <mergeCell ref="A27:B27"/>
    <mergeCell ref="A8:A16"/>
    <mergeCell ref="A22:A23"/>
    <mergeCell ref="A19:B19"/>
    <mergeCell ref="A20:B20"/>
    <mergeCell ref="A21:B21"/>
    <mergeCell ref="A24:B24"/>
    <mergeCell ref="Q6:Q7"/>
    <mergeCell ref="R6:R7"/>
    <mergeCell ref="S6:S7"/>
    <mergeCell ref="A5:B7"/>
    <mergeCell ref="G6:N6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B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0" customWidth="1"/>
    <col min="2" max="2" width="28.66015625" style="0" customWidth="1"/>
    <col min="3" max="3" width="23.33203125" style="0" customWidth="1"/>
  </cols>
  <sheetData>
    <row r="1" spans="1:3" ht="24.75" customHeight="1">
      <c r="A1" s="14"/>
      <c r="B1" s="14"/>
      <c r="C1" s="15"/>
    </row>
    <row r="2" spans="1:3" ht="24.75" customHeight="1">
      <c r="A2" s="17" t="s">
        <v>66</v>
      </c>
      <c r="B2" s="17"/>
      <c r="C2" s="18"/>
    </row>
    <row r="3" spans="1:3" ht="24.75" customHeight="1">
      <c r="A3" s="150" t="s">
        <v>14</v>
      </c>
      <c r="B3" s="5"/>
      <c r="C3" s="71" t="s">
        <v>124</v>
      </c>
    </row>
    <row r="4" spans="1:3" ht="24.75" customHeight="1">
      <c r="A4" s="185" t="s">
        <v>97</v>
      </c>
      <c r="B4" s="186"/>
      <c r="C4" s="163" t="s">
        <v>55</v>
      </c>
    </row>
    <row r="5" spans="1:3" ht="41.25" customHeight="1">
      <c r="A5" s="185"/>
      <c r="B5" s="186"/>
      <c r="C5" s="163"/>
    </row>
    <row r="6" spans="1:4" ht="42.75" customHeight="1">
      <c r="A6" s="168"/>
      <c r="B6" s="171"/>
      <c r="C6" s="209"/>
      <c r="D6" s="5"/>
    </row>
    <row r="7" spans="1:236" ht="24" customHeight="1">
      <c r="A7" s="192" t="s">
        <v>106</v>
      </c>
      <c r="B7" s="24" t="s">
        <v>95</v>
      </c>
      <c r="C7" s="146">
        <v>222487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</row>
    <row r="8" spans="1:236" ht="18.75" customHeight="1">
      <c r="A8" s="192"/>
      <c r="B8" s="24" t="s">
        <v>82</v>
      </c>
      <c r="C8" s="149">
        <v>215524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</row>
    <row r="9" spans="1:236" ht="24" customHeight="1">
      <c r="A9" s="192"/>
      <c r="B9" s="24" t="s">
        <v>172</v>
      </c>
      <c r="C9" s="149">
        <v>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</row>
    <row r="10" spans="1:236" ht="16.5" customHeight="1">
      <c r="A10" s="192"/>
      <c r="B10" s="24" t="s">
        <v>179</v>
      </c>
      <c r="C10" s="149">
        <v>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</row>
    <row r="11" spans="1:236" ht="18.75" customHeight="1">
      <c r="A11" s="192"/>
      <c r="B11" s="24" t="s">
        <v>153</v>
      </c>
      <c r="C11" s="149">
        <v>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</row>
    <row r="12" spans="1:236" ht="24" customHeight="1">
      <c r="A12" s="192"/>
      <c r="B12" s="24" t="s">
        <v>161</v>
      </c>
      <c r="C12" s="149">
        <v>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ht="24" customHeight="1">
      <c r="A13" s="192"/>
      <c r="B13" s="61" t="s">
        <v>11</v>
      </c>
      <c r="C13" s="149">
        <v>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</row>
    <row r="14" spans="1:236" ht="24" customHeight="1">
      <c r="A14" s="192"/>
      <c r="B14" s="61" t="s">
        <v>118</v>
      </c>
      <c r="C14" s="149">
        <v>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</row>
    <row r="15" spans="1:236" ht="24" customHeight="1">
      <c r="A15" s="192"/>
      <c r="B15" s="61" t="s">
        <v>78</v>
      </c>
      <c r="C15" s="149">
        <v>6963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</row>
    <row r="16" spans="1:236" ht="24" customHeight="1">
      <c r="A16" s="201" t="s">
        <v>2</v>
      </c>
      <c r="B16" s="195"/>
      <c r="C16" s="149">
        <v>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ht="24" customHeight="1">
      <c r="A17" s="189" t="s">
        <v>34</v>
      </c>
      <c r="B17" s="195"/>
      <c r="C17" s="149">
        <v>65334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6" ht="24" customHeight="1">
      <c r="A18" s="189" t="s">
        <v>9</v>
      </c>
      <c r="B18" s="195"/>
      <c r="C18" s="149">
        <v>53624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</row>
    <row r="19" spans="1:236" ht="24" customHeight="1">
      <c r="A19" s="189" t="s">
        <v>31</v>
      </c>
      <c r="B19" s="195"/>
      <c r="C19" s="149">
        <v>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</row>
    <row r="20" spans="1:236" ht="24" customHeight="1">
      <c r="A20" s="189" t="s">
        <v>163</v>
      </c>
      <c r="B20" s="196"/>
      <c r="C20" s="141">
        <v>9883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</row>
    <row r="21" spans="1:236" ht="24" customHeight="1">
      <c r="A21" s="193" t="s">
        <v>35</v>
      </c>
      <c r="B21" s="63" t="s">
        <v>24</v>
      </c>
      <c r="C21" s="146">
        <v>16300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</row>
    <row r="22" spans="1:236" ht="24" customHeight="1">
      <c r="A22" s="194"/>
      <c r="B22" s="64" t="s">
        <v>174</v>
      </c>
      <c r="C22" s="141"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</row>
    <row r="23" spans="1:236" ht="27" customHeight="1">
      <c r="A23" s="168" t="s">
        <v>53</v>
      </c>
      <c r="B23" s="191"/>
      <c r="C23" s="116">
        <v>367628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</row>
    <row r="24" spans="1:3" ht="12.75" customHeight="1">
      <c r="A24" s="32"/>
      <c r="B24" s="32"/>
      <c r="C24" s="32"/>
    </row>
    <row r="25" spans="1:3" ht="12.75" customHeight="1">
      <c r="A25" s="32"/>
      <c r="B25" s="32"/>
      <c r="C25" s="32"/>
    </row>
    <row r="26" spans="1:3" ht="12.75" customHeight="1">
      <c r="A26" s="32"/>
      <c r="B26" s="32"/>
      <c r="C26" s="32"/>
    </row>
    <row r="27" spans="1:3" ht="12.75" customHeight="1">
      <c r="A27" s="32"/>
      <c r="B27" s="32"/>
      <c r="C27" s="32"/>
    </row>
    <row r="28" spans="1:3" ht="12.75" customHeight="1">
      <c r="A28" s="32"/>
      <c r="B28" s="32"/>
      <c r="C28" s="32"/>
    </row>
    <row r="29" spans="1:3" ht="12.75" customHeight="1">
      <c r="A29" s="32"/>
      <c r="B29" s="32"/>
      <c r="C29" s="32"/>
    </row>
    <row r="30" spans="1:3" ht="12.75" customHeight="1">
      <c r="A30" s="32"/>
      <c r="B30" s="32"/>
      <c r="C30" s="32"/>
    </row>
    <row r="31" spans="1:3" ht="12.75" customHeight="1">
      <c r="A31" s="32"/>
      <c r="B31" s="32"/>
      <c r="C31" s="32"/>
    </row>
    <row r="32" ht="9.75" customHeight="1"/>
  </sheetData>
  <mergeCells count="10">
    <mergeCell ref="C4:C6"/>
    <mergeCell ref="A4:B6"/>
    <mergeCell ref="A20:B20"/>
    <mergeCell ref="A23:B23"/>
    <mergeCell ref="A7:A15"/>
    <mergeCell ref="A21:A22"/>
    <mergeCell ref="A16:B16"/>
    <mergeCell ref="A17:B17"/>
    <mergeCell ref="A18:B18"/>
    <mergeCell ref="A19:B19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Q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.33203125" style="0" customWidth="1"/>
    <col min="2" max="2" width="15.66015625" style="0" customWidth="1"/>
    <col min="3" max="4" width="16.83203125" style="0" customWidth="1"/>
    <col min="5" max="5" width="15" style="0" customWidth="1"/>
    <col min="6" max="6" width="13.5" style="0" customWidth="1"/>
    <col min="7" max="7" width="15.16015625" style="0" customWidth="1"/>
    <col min="8" max="8" width="11" style="0" customWidth="1"/>
    <col min="9" max="11" width="11.66015625" style="0" customWidth="1"/>
    <col min="12" max="12" width="12" style="0" customWidth="1"/>
    <col min="13" max="13" width="14" style="0" customWidth="1"/>
    <col min="14" max="15" width="12.16015625" style="0" customWidth="1"/>
    <col min="16" max="16" width="13.5" style="0" customWidth="1"/>
    <col min="17" max="17" width="14.16015625" style="0" customWidth="1"/>
    <col min="18" max="18" width="10.83203125" style="0" customWidth="1"/>
  </cols>
  <sheetData>
    <row r="1" spans="1:18" ht="24.75" customHeight="1">
      <c r="A1" s="15"/>
      <c r="B1" s="19"/>
      <c r="C1" s="19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9"/>
    </row>
    <row r="2" spans="1:18" ht="24.75" customHeight="1">
      <c r="A2" s="18" t="s">
        <v>140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24.75" customHeight="1">
      <c r="A3" s="151" t="s">
        <v>14</v>
      </c>
      <c r="B3" s="87"/>
      <c r="C3" s="53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9" t="s">
        <v>124</v>
      </c>
    </row>
    <row r="4" spans="1:18" ht="24.75" customHeight="1">
      <c r="A4" s="167" t="s">
        <v>64</v>
      </c>
      <c r="B4" s="202" t="s">
        <v>38</v>
      </c>
      <c r="C4" s="70" t="s">
        <v>112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41.25" customHeight="1">
      <c r="A5" s="168"/>
      <c r="B5" s="203"/>
      <c r="C5" s="204" t="s">
        <v>95</v>
      </c>
      <c r="D5" s="210" t="s">
        <v>106</v>
      </c>
      <c r="E5" s="211"/>
      <c r="F5" s="211"/>
      <c r="G5" s="211"/>
      <c r="H5" s="211"/>
      <c r="I5" s="211"/>
      <c r="J5" s="211"/>
      <c r="K5" s="212"/>
      <c r="L5" s="206" t="s">
        <v>2</v>
      </c>
      <c r="M5" s="206" t="s">
        <v>34</v>
      </c>
      <c r="N5" s="183" t="s">
        <v>9</v>
      </c>
      <c r="O5" s="183" t="s">
        <v>163</v>
      </c>
      <c r="P5" s="183" t="s">
        <v>115</v>
      </c>
      <c r="Q5" s="169" t="s">
        <v>35</v>
      </c>
      <c r="R5" s="169"/>
    </row>
    <row r="6" spans="1:18" ht="42.75" customHeight="1">
      <c r="A6" s="168"/>
      <c r="B6" s="203"/>
      <c r="C6" s="205"/>
      <c r="D6" s="88" t="s">
        <v>82</v>
      </c>
      <c r="E6" s="55" t="s">
        <v>172</v>
      </c>
      <c r="F6" s="55" t="s">
        <v>179</v>
      </c>
      <c r="G6" s="55" t="s">
        <v>153</v>
      </c>
      <c r="H6" s="55" t="s">
        <v>161</v>
      </c>
      <c r="I6" s="55" t="s">
        <v>11</v>
      </c>
      <c r="J6" s="55" t="s">
        <v>118</v>
      </c>
      <c r="K6" s="55" t="s">
        <v>78</v>
      </c>
      <c r="L6" s="208"/>
      <c r="M6" s="208"/>
      <c r="N6" s="184"/>
      <c r="O6" s="184"/>
      <c r="P6" s="184"/>
      <c r="Q6" s="56" t="s">
        <v>24</v>
      </c>
      <c r="R6" s="57" t="s">
        <v>174</v>
      </c>
    </row>
    <row r="7" spans="1:251" ht="24" customHeight="1">
      <c r="A7" s="21" t="s">
        <v>173</v>
      </c>
      <c r="B7" s="31">
        <f>B8+B9+B10</f>
        <v>214680</v>
      </c>
      <c r="C7" s="31">
        <f>C8+C9+C10</f>
        <v>137219</v>
      </c>
      <c r="D7" s="58">
        <f>D10+D9+D8</f>
        <v>133236</v>
      </c>
      <c r="E7" s="58">
        <f aca="true" t="shared" si="0" ref="E7:R7">E8+E9+E10</f>
        <v>0</v>
      </c>
      <c r="F7" s="58">
        <f t="shared" si="0"/>
        <v>0</v>
      </c>
      <c r="G7" s="58">
        <f t="shared" si="0"/>
        <v>0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58">
        <f t="shared" si="0"/>
        <v>3983</v>
      </c>
      <c r="L7" s="22">
        <f t="shared" si="0"/>
        <v>0</v>
      </c>
      <c r="M7" s="22">
        <f t="shared" si="0"/>
        <v>30674</v>
      </c>
      <c r="N7" s="22">
        <f t="shared" si="0"/>
        <v>36904</v>
      </c>
      <c r="O7" s="22">
        <f t="shared" si="0"/>
        <v>9883</v>
      </c>
      <c r="P7" s="22">
        <f t="shared" si="0"/>
        <v>0</v>
      </c>
      <c r="Q7" s="22">
        <f t="shared" si="0"/>
        <v>0</v>
      </c>
      <c r="R7" s="22">
        <f t="shared" si="0"/>
        <v>0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ht="18.75" customHeight="1">
      <c r="A8" s="25" t="s">
        <v>56</v>
      </c>
      <c r="B8" s="59">
        <f aca="true" t="shared" si="1" ref="B8:B16">C8+L8+M8+N8+O8+P8+Q8+R8</f>
        <v>132787</v>
      </c>
      <c r="C8" s="60">
        <f>D8+E8+F8+G8+H8+I8+J8+K8</f>
        <v>79410</v>
      </c>
      <c r="D8" s="135">
        <v>77532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14">
        <v>0</v>
      </c>
      <c r="K8" s="139">
        <v>1878</v>
      </c>
      <c r="L8" s="113">
        <v>0</v>
      </c>
      <c r="M8" s="139">
        <v>24221</v>
      </c>
      <c r="N8" s="114">
        <v>22155</v>
      </c>
      <c r="O8" s="139">
        <v>7001</v>
      </c>
      <c r="P8" s="131">
        <v>0</v>
      </c>
      <c r="Q8" s="114">
        <v>0</v>
      </c>
      <c r="R8" s="134">
        <v>0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ht="24" customHeight="1">
      <c r="A9" s="26" t="s">
        <v>119</v>
      </c>
      <c r="B9" s="59">
        <f t="shared" si="1"/>
        <v>15680</v>
      </c>
      <c r="C9" s="60">
        <f>D9+E9+F9+G9+H9+I9+J9+K9</f>
        <v>7134</v>
      </c>
      <c r="D9" s="113">
        <v>5129</v>
      </c>
      <c r="E9" s="137">
        <v>0</v>
      </c>
      <c r="F9" s="131">
        <v>0</v>
      </c>
      <c r="G9" s="131">
        <v>0</v>
      </c>
      <c r="H9" s="135">
        <v>0</v>
      </c>
      <c r="I9" s="131">
        <v>0</v>
      </c>
      <c r="J9" s="133">
        <v>0</v>
      </c>
      <c r="K9" s="137">
        <v>2005</v>
      </c>
      <c r="L9" s="114">
        <v>0</v>
      </c>
      <c r="M9" s="137">
        <v>2325</v>
      </c>
      <c r="N9" s="132">
        <v>4736</v>
      </c>
      <c r="O9" s="137">
        <v>1485</v>
      </c>
      <c r="P9" s="142">
        <v>0</v>
      </c>
      <c r="Q9" s="132">
        <v>0</v>
      </c>
      <c r="R9" s="143">
        <v>0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1:251" ht="16.5" customHeight="1">
      <c r="A10" s="26" t="s">
        <v>85</v>
      </c>
      <c r="B10" s="59">
        <f t="shared" si="1"/>
        <v>66213</v>
      </c>
      <c r="C10" s="60">
        <f>D10+E10+F10+G10+H10+I10+J10+K10</f>
        <v>50675</v>
      </c>
      <c r="D10" s="114">
        <v>50575</v>
      </c>
      <c r="E10" s="147">
        <v>0</v>
      </c>
      <c r="F10" s="136">
        <v>0</v>
      </c>
      <c r="G10" s="136">
        <v>0</v>
      </c>
      <c r="H10" s="131">
        <v>0</v>
      </c>
      <c r="I10" s="136">
        <v>0</v>
      </c>
      <c r="J10" s="114">
        <v>0</v>
      </c>
      <c r="K10" s="147">
        <v>100</v>
      </c>
      <c r="L10" s="132">
        <v>0</v>
      </c>
      <c r="M10" s="147">
        <v>4128</v>
      </c>
      <c r="N10" s="132">
        <v>10013</v>
      </c>
      <c r="O10" s="147">
        <v>1397</v>
      </c>
      <c r="P10" s="131">
        <v>0</v>
      </c>
      <c r="Q10" s="132">
        <v>0</v>
      </c>
      <c r="R10" s="134">
        <v>0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1:251" ht="18.75" customHeight="1">
      <c r="A11" s="26" t="s">
        <v>159</v>
      </c>
      <c r="B11" s="59">
        <f t="shared" si="1"/>
        <v>152948</v>
      </c>
      <c r="C11" s="59">
        <f aca="true" t="shared" si="2" ref="C11:K11">C12+C13+C14+C15+C16+C17</f>
        <v>85268</v>
      </c>
      <c r="D11" s="27">
        <f t="shared" si="2"/>
        <v>82288</v>
      </c>
      <c r="E11" s="27">
        <f t="shared" si="2"/>
        <v>0</v>
      </c>
      <c r="F11" s="27">
        <f t="shared" si="2"/>
        <v>0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0</v>
      </c>
      <c r="K11" s="27">
        <f t="shared" si="2"/>
        <v>2980</v>
      </c>
      <c r="L11" s="27">
        <f>L12+L13+L14+L15+L17+L16</f>
        <v>0</v>
      </c>
      <c r="M11" s="27">
        <f aca="true" t="shared" si="3" ref="M11:R11">M12+M13+M14+M15+M16+M17</f>
        <v>34660</v>
      </c>
      <c r="N11" s="27">
        <f t="shared" si="3"/>
        <v>16720</v>
      </c>
      <c r="O11" s="27">
        <f t="shared" si="3"/>
        <v>0</v>
      </c>
      <c r="P11" s="27">
        <f t="shared" si="3"/>
        <v>0</v>
      </c>
      <c r="Q11" s="27">
        <f t="shared" si="3"/>
        <v>16300</v>
      </c>
      <c r="R11" s="27">
        <f t="shared" si="3"/>
        <v>0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:251" ht="24" customHeight="1">
      <c r="A12" s="26" t="s">
        <v>147</v>
      </c>
      <c r="B12" s="59">
        <f t="shared" si="1"/>
        <v>141228</v>
      </c>
      <c r="C12" s="60">
        <f aca="true" t="shared" si="4" ref="C12:C17">D12+E12+F12+G12+H12+I12+J12+K12</f>
        <v>84268</v>
      </c>
      <c r="D12" s="135">
        <v>81288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14">
        <v>0</v>
      </c>
      <c r="K12" s="139">
        <v>2980</v>
      </c>
      <c r="L12" s="114">
        <v>0</v>
      </c>
      <c r="M12" s="137">
        <v>34660</v>
      </c>
      <c r="N12" s="113">
        <v>6000</v>
      </c>
      <c r="O12" s="139">
        <v>0</v>
      </c>
      <c r="P12" s="131">
        <v>0</v>
      </c>
      <c r="Q12" s="114">
        <v>16300</v>
      </c>
      <c r="R12" s="145">
        <v>0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</row>
    <row r="13" spans="1:251" ht="24" customHeight="1">
      <c r="A13" s="26" t="s">
        <v>59</v>
      </c>
      <c r="B13" s="59">
        <f t="shared" si="1"/>
        <v>10220</v>
      </c>
      <c r="C13" s="60">
        <f t="shared" si="4"/>
        <v>1000</v>
      </c>
      <c r="D13" s="131">
        <v>1000</v>
      </c>
      <c r="E13" s="135">
        <v>0</v>
      </c>
      <c r="F13" s="135">
        <v>0</v>
      </c>
      <c r="G13" s="135">
        <v>0</v>
      </c>
      <c r="H13" s="135">
        <v>0</v>
      </c>
      <c r="I13" s="131">
        <v>0</v>
      </c>
      <c r="J13" s="133">
        <v>0</v>
      </c>
      <c r="K13" s="137">
        <v>0</v>
      </c>
      <c r="L13" s="142">
        <v>0</v>
      </c>
      <c r="M13" s="142">
        <v>0</v>
      </c>
      <c r="N13" s="113">
        <v>9220</v>
      </c>
      <c r="O13" s="137">
        <v>0</v>
      </c>
      <c r="P13" s="142">
        <v>0</v>
      </c>
      <c r="Q13" s="133">
        <v>0</v>
      </c>
      <c r="R13" s="145">
        <v>0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</row>
    <row r="14" spans="1:251" ht="24" customHeight="1">
      <c r="A14" s="26" t="s">
        <v>50</v>
      </c>
      <c r="B14" s="59">
        <f t="shared" si="1"/>
        <v>0</v>
      </c>
      <c r="C14" s="60">
        <f t="shared" si="4"/>
        <v>0</v>
      </c>
      <c r="D14" s="142">
        <v>0</v>
      </c>
      <c r="E14" s="135">
        <v>0</v>
      </c>
      <c r="F14" s="135">
        <v>0</v>
      </c>
      <c r="G14" s="135">
        <v>0</v>
      </c>
      <c r="H14" s="131">
        <v>0</v>
      </c>
      <c r="I14" s="142">
        <v>0</v>
      </c>
      <c r="J14" s="114">
        <v>0</v>
      </c>
      <c r="K14" s="140">
        <v>0</v>
      </c>
      <c r="L14" s="113">
        <v>0</v>
      </c>
      <c r="M14" s="137">
        <v>0</v>
      </c>
      <c r="N14" s="114">
        <v>0</v>
      </c>
      <c r="O14" s="140">
        <v>0</v>
      </c>
      <c r="P14" s="131">
        <v>0</v>
      </c>
      <c r="Q14" s="114">
        <v>0</v>
      </c>
      <c r="R14" s="134">
        <v>0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spans="1:251" ht="24" customHeight="1">
      <c r="A15" s="26" t="s">
        <v>160</v>
      </c>
      <c r="B15" s="59">
        <f t="shared" si="1"/>
        <v>0</v>
      </c>
      <c r="C15" s="60">
        <f t="shared" si="4"/>
        <v>0</v>
      </c>
      <c r="D15" s="131">
        <v>0</v>
      </c>
      <c r="E15" s="135">
        <v>0</v>
      </c>
      <c r="F15" s="135">
        <v>0</v>
      </c>
      <c r="G15" s="135">
        <v>0</v>
      </c>
      <c r="H15" s="142">
        <v>0</v>
      </c>
      <c r="I15" s="135">
        <v>0</v>
      </c>
      <c r="J15" s="132">
        <v>0</v>
      </c>
      <c r="K15" s="139">
        <v>0</v>
      </c>
      <c r="L15" s="114">
        <v>0</v>
      </c>
      <c r="M15" s="147">
        <v>0</v>
      </c>
      <c r="N15" s="133">
        <v>0</v>
      </c>
      <c r="O15" s="139">
        <v>0</v>
      </c>
      <c r="P15" s="136">
        <v>0</v>
      </c>
      <c r="Q15" s="132">
        <v>0</v>
      </c>
      <c r="R15" s="144">
        <v>0</v>
      </c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spans="1:251" ht="24" customHeight="1">
      <c r="A16" s="28" t="s">
        <v>184</v>
      </c>
      <c r="B16" s="59">
        <f t="shared" si="1"/>
        <v>0</v>
      </c>
      <c r="C16" s="60">
        <f t="shared" si="4"/>
        <v>0</v>
      </c>
      <c r="D16" s="142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2">
        <v>0</v>
      </c>
      <c r="K16" s="139">
        <v>0</v>
      </c>
      <c r="L16" s="136">
        <v>0</v>
      </c>
      <c r="M16" s="136">
        <v>0</v>
      </c>
      <c r="N16" s="114">
        <v>0</v>
      </c>
      <c r="O16" s="139">
        <v>0</v>
      </c>
      <c r="P16" s="136">
        <v>0</v>
      </c>
      <c r="Q16" s="132">
        <v>0</v>
      </c>
      <c r="R16" s="144">
        <v>0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pans="1:251" ht="24" customHeight="1">
      <c r="A17" s="29" t="s">
        <v>169</v>
      </c>
      <c r="B17" s="59">
        <f>C17+L17+M17++O17+P17+Q17+R17</f>
        <v>0</v>
      </c>
      <c r="C17" s="60">
        <f t="shared" si="4"/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2">
        <v>0</v>
      </c>
      <c r="K17" s="137">
        <v>0</v>
      </c>
      <c r="L17" s="136">
        <v>0</v>
      </c>
      <c r="M17" s="136">
        <v>0</v>
      </c>
      <c r="N17" s="132">
        <v>1500</v>
      </c>
      <c r="O17" s="137">
        <v>0</v>
      </c>
      <c r="P17" s="136">
        <v>0</v>
      </c>
      <c r="Q17" s="132">
        <v>0</v>
      </c>
      <c r="R17" s="144">
        <v>0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1" ht="27" customHeight="1">
      <c r="A18" s="30" t="s">
        <v>162</v>
      </c>
      <c r="B18" s="31">
        <f>B7+B11</f>
        <v>367628</v>
      </c>
      <c r="C18" s="31">
        <f>C11+C7</f>
        <v>222487</v>
      </c>
      <c r="D18" s="31">
        <f>D7+D11</f>
        <v>215524</v>
      </c>
      <c r="E18" s="31">
        <f aca="true" t="shared" si="5" ref="E18:R18">E11+E7</f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6963</v>
      </c>
      <c r="L18" s="31">
        <f t="shared" si="5"/>
        <v>0</v>
      </c>
      <c r="M18" s="31">
        <f t="shared" si="5"/>
        <v>65334</v>
      </c>
      <c r="N18" s="31">
        <f t="shared" si="5"/>
        <v>53624</v>
      </c>
      <c r="O18" s="31">
        <f t="shared" si="5"/>
        <v>9883</v>
      </c>
      <c r="P18" s="31">
        <f t="shared" si="5"/>
        <v>0</v>
      </c>
      <c r="Q18" s="31">
        <f t="shared" si="5"/>
        <v>16300</v>
      </c>
      <c r="R18" s="31">
        <f t="shared" si="5"/>
        <v>0</v>
      </c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spans="1:18" ht="12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ht="12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12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2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12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12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ht="12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 ht="12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ht="9.75" customHeight="1"/>
  </sheetData>
  <mergeCells count="10">
    <mergeCell ref="D5:K5"/>
    <mergeCell ref="Q5:R5"/>
    <mergeCell ref="A4:A6"/>
    <mergeCell ref="B4:B6"/>
    <mergeCell ref="C5:C6"/>
    <mergeCell ref="L5:L6"/>
    <mergeCell ref="M5:M6"/>
    <mergeCell ref="N5:N6"/>
    <mergeCell ref="O5:O6"/>
    <mergeCell ref="P5:P6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D8013</cp:lastModifiedBy>
  <dcterms:modified xsi:type="dcterms:W3CDTF">2016-07-19T07:09:28Z</dcterms:modified>
  <cp:category/>
  <cp:version/>
  <cp:contentType/>
  <cp:contentStatus/>
</cp:coreProperties>
</file>